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H299" i="9"/>
  <c r="E299" i="9" s="1"/>
  <c r="B299" i="9" s="1"/>
  <c r="G299" i="9"/>
  <c r="F299" i="9"/>
  <c r="H298" i="9"/>
  <c r="E298" i="9" s="1"/>
  <c r="B298" i="9" s="1"/>
  <c r="G298" i="9"/>
  <c r="F298" i="9"/>
  <c r="H297" i="9"/>
  <c r="G297" i="9"/>
  <c r="F297" i="9"/>
  <c r="E297" i="9"/>
  <c r="B297" i="9" s="1"/>
  <c r="H296" i="9"/>
  <c r="E296" i="9" s="1"/>
  <c r="B296" i="9" s="1"/>
  <c r="G296" i="9"/>
  <c r="F296" i="9"/>
  <c r="H295" i="9"/>
  <c r="E295" i="9" s="1"/>
  <c r="B295" i="9" s="1"/>
  <c r="G295" i="9"/>
  <c r="F295" i="9"/>
  <c r="H294" i="9"/>
  <c r="E294" i="9" s="1"/>
  <c r="B294" i="9" s="1"/>
  <c r="G294" i="9"/>
  <c r="F294" i="9"/>
  <c r="H293" i="9"/>
  <c r="G293" i="9"/>
  <c r="F293" i="9"/>
  <c r="E293" i="9"/>
  <c r="B293" i="9" s="1"/>
  <c r="H292" i="9"/>
  <c r="G292" i="9"/>
  <c r="F292" i="9"/>
  <c r="E292" i="9"/>
  <c r="B292" i="9" s="1"/>
  <c r="H291" i="9"/>
  <c r="G291" i="9"/>
  <c r="F291" i="9"/>
  <c r="E291" i="9"/>
  <c r="B291" i="9" s="1"/>
  <c r="F290" i="9"/>
  <c r="F289" i="9"/>
  <c r="H288" i="9"/>
  <c r="G288" i="9"/>
  <c r="F288" i="9"/>
  <c r="E288" i="9"/>
  <c r="B288" i="9"/>
  <c r="H287" i="9"/>
  <c r="G287" i="9"/>
  <c r="F287" i="9"/>
  <c r="E287" i="9"/>
  <c r="B287" i="9" s="1"/>
  <c r="H286" i="9"/>
  <c r="G286" i="9"/>
  <c r="F286" i="9"/>
  <c r="E286" i="9"/>
  <c r="B286" i="9" s="1"/>
  <c r="H285" i="9"/>
  <c r="E285" i="9" s="1"/>
  <c r="B285" i="9" s="1"/>
  <c r="G285" i="9"/>
  <c r="F285" i="9"/>
  <c r="F284" i="9"/>
  <c r="H283" i="9"/>
  <c r="E283" i="9" s="1"/>
  <c r="B283" i="9" s="1"/>
  <c r="G283" i="9"/>
  <c r="F283" i="9"/>
  <c r="H282" i="9"/>
  <c r="G282" i="9"/>
  <c r="F282" i="9"/>
  <c r="E282" i="9"/>
  <c r="B282" i="9" s="1"/>
  <c r="H281" i="9"/>
  <c r="E281" i="9" s="1"/>
  <c r="B281" i="9" s="1"/>
  <c r="G281" i="9"/>
  <c r="F281" i="9"/>
  <c r="F280" i="9"/>
  <c r="F279" i="9"/>
  <c r="F278" i="9"/>
  <c r="F277"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F223" i="9" s="1"/>
  <c r="E223" i="9"/>
  <c r="B223" i="9" s="1"/>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F215" i="9" s="1"/>
  <c r="E215" i="9"/>
  <c r="M214" i="9"/>
  <c r="L214" i="9"/>
  <c r="F214" i="9"/>
  <c r="E214" i="9"/>
  <c r="B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F143" i="9"/>
  <c r="H142" i="9"/>
  <c r="G142" i="9"/>
  <c r="F142" i="9"/>
  <c r="E142" i="9"/>
  <c r="B142" i="9" s="1"/>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G130" i="9"/>
  <c r="F130" i="9"/>
  <c r="E130" i="9"/>
  <c r="B130" i="9" s="1"/>
  <c r="H129" i="9"/>
  <c r="E129" i="9" s="1"/>
  <c r="G129" i="9"/>
  <c r="F129" i="9"/>
  <c r="H128" i="9"/>
  <c r="G128" i="9"/>
  <c r="F128" i="9"/>
  <c r="E128" i="9"/>
  <c r="B128" i="9" s="1"/>
  <c r="H127" i="9"/>
  <c r="E127" i="9" s="1"/>
  <c r="G127" i="9"/>
  <c r="F127" i="9"/>
  <c r="H126" i="9"/>
  <c r="G126" i="9"/>
  <c r="F126" i="9"/>
  <c r="E126" i="9"/>
  <c r="B126" i="9" s="1"/>
  <c r="H125" i="9"/>
  <c r="E125" i="9" s="1"/>
  <c r="G125" i="9"/>
  <c r="F125" i="9"/>
  <c r="H124" i="9"/>
  <c r="G124" i="9"/>
  <c r="F124" i="9"/>
  <c r="E124" i="9"/>
  <c r="B124" i="9" s="1"/>
  <c r="H123" i="9"/>
  <c r="E123" i="9" s="1"/>
  <c r="G123" i="9"/>
  <c r="F123" i="9"/>
  <c r="H122" i="9"/>
  <c r="G122" i="9"/>
  <c r="F122" i="9"/>
  <c r="E122" i="9"/>
  <c r="B122" i="9" s="1"/>
  <c r="H121" i="9"/>
  <c r="E121" i="9" s="1"/>
  <c r="G121" i="9"/>
  <c r="F121" i="9"/>
  <c r="H120" i="9"/>
  <c r="G120" i="9"/>
  <c r="F120" i="9"/>
  <c r="E120" i="9"/>
  <c r="B120" i="9" s="1"/>
  <c r="H119" i="9"/>
  <c r="E119" i="9" s="1"/>
  <c r="G119" i="9"/>
  <c r="F119" i="9"/>
  <c r="H118" i="9"/>
  <c r="G118" i="9"/>
  <c r="F118" i="9"/>
  <c r="E118" i="9"/>
  <c r="B118" i="9" s="1"/>
  <c r="H117" i="9"/>
  <c r="E117" i="9" s="1"/>
  <c r="G117" i="9"/>
  <c r="F117" i="9"/>
  <c r="H116" i="9"/>
  <c r="G116" i="9"/>
  <c r="F116" i="9"/>
  <c r="E116" i="9"/>
  <c r="B116" i="9" s="1"/>
  <c r="H115" i="9"/>
  <c r="E115" i="9" s="1"/>
  <c r="G115" i="9"/>
  <c r="F115" i="9"/>
  <c r="H114" i="9"/>
  <c r="G114" i="9"/>
  <c r="F114" i="9"/>
  <c r="E114" i="9"/>
  <c r="B114" i="9" s="1"/>
  <c r="H113" i="9"/>
  <c r="E113" i="9" s="1"/>
  <c r="G113" i="9"/>
  <c r="F113" i="9"/>
  <c r="H112" i="9"/>
  <c r="G112" i="9"/>
  <c r="F112" i="9"/>
  <c r="E112" i="9"/>
  <c r="B112" i="9" s="1"/>
  <c r="H111" i="9"/>
  <c r="E111" i="9" s="1"/>
  <c r="G111" i="9"/>
  <c r="F111" i="9"/>
  <c r="H110" i="9"/>
  <c r="G110" i="9"/>
  <c r="F110" i="9"/>
  <c r="E110" i="9"/>
  <c r="B110" i="9" s="1"/>
  <c r="H109" i="9"/>
  <c r="E109" i="9" s="1"/>
  <c r="G109" i="9"/>
  <c r="F109" i="9"/>
  <c r="H108" i="9"/>
  <c r="G108" i="9"/>
  <c r="F108" i="9"/>
  <c r="E108" i="9"/>
  <c r="B108" i="9" s="1"/>
  <c r="H107" i="9"/>
  <c r="E107" i="9" s="1"/>
  <c r="G107" i="9"/>
  <c r="F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G39" i="9"/>
  <c r="F39" i="9"/>
  <c r="B39" i="9"/>
  <c r="H38" i="9"/>
  <c r="E38" i="9" s="1"/>
  <c r="B38" i="9" s="1"/>
  <c r="G38" i="9"/>
  <c r="F38" i="9"/>
  <c r="H37" i="9"/>
  <c r="E37" i="9" s="1"/>
  <c r="G37" i="9"/>
  <c r="F37" i="9"/>
  <c r="B37" i="9"/>
  <c r="H36" i="9"/>
  <c r="G36" i="9"/>
  <c r="F36" i="9"/>
  <c r="E36" i="9"/>
  <c r="B36" i="9" s="1"/>
  <c r="H35" i="9"/>
  <c r="E35" i="9" s="1"/>
  <c r="G35" i="9"/>
  <c r="F35" i="9"/>
  <c r="B35" i="9"/>
  <c r="H34" i="9"/>
  <c r="G34" i="9"/>
  <c r="F34" i="9"/>
  <c r="E34" i="9"/>
  <c r="B34" i="9" s="1"/>
  <c r="H33" i="9"/>
  <c r="E33" i="9" s="1"/>
  <c r="B33" i="9" s="1"/>
  <c r="G33" i="9"/>
  <c r="F33" i="9"/>
  <c r="H32" i="9"/>
  <c r="E32" i="9" s="1"/>
  <c r="B32" i="9" s="1"/>
  <c r="G32" i="9"/>
  <c r="F32" i="9"/>
  <c r="H31" i="9"/>
  <c r="E31" i="9" s="1"/>
  <c r="G31" i="9"/>
  <c r="F31" i="9"/>
  <c r="B31" i="9"/>
  <c r="H30" i="9"/>
  <c r="E30" i="9" s="1"/>
  <c r="B30" i="9" s="1"/>
  <c r="G30" i="9"/>
  <c r="F30" i="9"/>
  <c r="H29" i="9"/>
  <c r="E29" i="9" s="1"/>
  <c r="G29" i="9"/>
  <c r="F29" i="9"/>
  <c r="B29" i="9"/>
  <c r="H28" i="9"/>
  <c r="E28" i="9" s="1"/>
  <c r="B28" i="9" s="1"/>
  <c r="G28" i="9"/>
  <c r="F28" i="9"/>
  <c r="H27" i="9"/>
  <c r="E27" i="9" s="1"/>
  <c r="B27" i="9" s="1"/>
  <c r="G27" i="9"/>
  <c r="F27" i="9"/>
  <c r="H26" i="9"/>
  <c r="G26" i="9"/>
  <c r="F26" i="9"/>
  <c r="E26" i="9"/>
  <c r="B26" i="9" s="1"/>
  <c r="H25" i="9"/>
  <c r="E25" i="9" s="1"/>
  <c r="G25" i="9"/>
  <c r="F25" i="9"/>
  <c r="B25" i="9"/>
  <c r="H24" i="9"/>
  <c r="G24" i="9"/>
  <c r="F24" i="9"/>
  <c r="E24" i="9"/>
  <c r="B24" i="9" s="1"/>
  <c r="H23" i="9"/>
  <c r="E23" i="9" s="1"/>
  <c r="B23" i="9" s="1"/>
  <c r="G23" i="9"/>
  <c r="F23" i="9"/>
  <c r="H22" i="9"/>
  <c r="G22" i="9"/>
  <c r="F22" i="9"/>
  <c r="E22" i="9"/>
  <c r="B22" i="9" s="1"/>
  <c r="F21" i="9"/>
  <c r="F4" i="9"/>
  <c r="O3" i="9"/>
  <c r="G275" i="9" s="1"/>
  <c r="I3" i="9"/>
  <c r="H3" i="9"/>
  <c r="G3" i="9"/>
  <c r="D101" i="8"/>
  <c r="C1576" i="1" s="1"/>
  <c r="H1576" i="1" s="1"/>
  <c r="D95" i="8"/>
  <c r="D90" i="8"/>
  <c r="D85" i="8"/>
  <c r="D80" i="8"/>
  <c r="D75" i="8"/>
  <c r="D70" i="8"/>
  <c r="D65" i="8"/>
  <c r="D60" i="8"/>
  <c r="D55" i="8"/>
  <c r="D50" i="8"/>
  <c r="D49" i="8" s="1"/>
  <c r="C1524" i="1" s="1"/>
  <c r="H1524" i="1" s="1"/>
  <c r="D44" i="8"/>
  <c r="D36" i="8"/>
  <c r="D26" i="8"/>
  <c r="D24" i="8" s="1"/>
  <c r="D42" i="8" s="1"/>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D1423" i="1" s="1"/>
  <c r="F128" i="6"/>
  <c r="F127" i="6"/>
  <c r="F126" i="6"/>
  <c r="F125" i="6"/>
  <c r="F124" i="6"/>
  <c r="F123" i="6"/>
  <c r="E122" i="6"/>
  <c r="D122" i="6"/>
  <c r="F122" i="6" s="1"/>
  <c r="F121" i="6"/>
  <c r="F120" i="6"/>
  <c r="F119" i="6"/>
  <c r="E118" i="6"/>
  <c r="D118" i="6"/>
  <c r="F118" i="6" s="1"/>
  <c r="F117" i="6"/>
  <c r="F116" i="6"/>
  <c r="E115" i="6"/>
  <c r="D115" i="6"/>
  <c r="F115" i="6" s="1"/>
  <c r="F114" i="6"/>
  <c r="D114"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383" i="1"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E35" i="6"/>
  <c r="D1329" i="1"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F245" i="5"/>
  <c r="D245" i="5"/>
  <c r="F244" i="5"/>
  <c r="F243" i="5"/>
  <c r="E242" i="5"/>
  <c r="D242" i="5"/>
  <c r="F242" i="5" s="1"/>
  <c r="F241" i="5"/>
  <c r="F240" i="5"/>
  <c r="E239" i="5"/>
  <c r="D239" i="5"/>
  <c r="D238"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307"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6"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7" i="4"/>
  <c r="F526" i="4"/>
  <c r="E525" i="4"/>
  <c r="E515" i="4"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D484"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D644" i="4" s="1"/>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8" i="4"/>
  <c r="F217" i="4"/>
  <c r="E216" i="4"/>
  <c r="E215" i="4"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E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4" i="1" s="1"/>
  <c r="H64" i="1" s="1"/>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F7" i="4"/>
  <c r="D7" i="4"/>
  <c r="I36" i="3"/>
  <c r="G36" i="3"/>
  <c r="B36" i="3"/>
  <c r="G35" i="3"/>
  <c r="B35" i="3"/>
  <c r="I34"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H1579" i="1"/>
  <c r="C1579" i="1"/>
  <c r="G1579" i="1" s="1"/>
  <c r="G1578" i="1"/>
  <c r="C1578" i="1"/>
  <c r="H1578" i="1" s="1"/>
  <c r="H1577" i="1"/>
  <c r="C1577" i="1"/>
  <c r="G1577" i="1" s="1"/>
  <c r="G1576" i="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G1562" i="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G1524" i="1"/>
  <c r="H1523" i="1"/>
  <c r="C1523" i="1"/>
  <c r="G1523" i="1" s="1"/>
  <c r="G1522" i="1"/>
  <c r="C1522" i="1"/>
  <c r="H1522" i="1" s="1"/>
  <c r="H1521" i="1"/>
  <c r="C1521" i="1"/>
  <c r="G1521" i="1" s="1"/>
  <c r="G1520" i="1"/>
  <c r="C1520" i="1"/>
  <c r="H1520" i="1" s="1"/>
  <c r="H1519" i="1"/>
  <c r="C1519" i="1"/>
  <c r="G1519" i="1" s="1"/>
  <c r="C1517" i="1"/>
  <c r="G1517" i="1" s="1"/>
  <c r="G1516" i="1"/>
  <c r="C1516" i="1"/>
  <c r="H1516" i="1" s="1"/>
  <c r="C1515" i="1"/>
  <c r="G1515" i="1" s="1"/>
  <c r="G1514" i="1"/>
  <c r="C1514" i="1"/>
  <c r="H1514" i="1" s="1"/>
  <c r="C1513" i="1"/>
  <c r="G1513" i="1" s="1"/>
  <c r="G1512" i="1"/>
  <c r="C1512" i="1"/>
  <c r="H1512" i="1" s="1"/>
  <c r="C1511" i="1"/>
  <c r="G1511" i="1" s="1"/>
  <c r="G1510" i="1"/>
  <c r="C1510" i="1"/>
  <c r="H1510" i="1" s="1"/>
  <c r="C1509" i="1"/>
  <c r="G1509" i="1" s="1"/>
  <c r="G1508" i="1"/>
  <c r="C1508" i="1"/>
  <c r="H1508" i="1" s="1"/>
  <c r="C1507" i="1"/>
  <c r="G1507" i="1" s="1"/>
  <c r="G1506" i="1"/>
  <c r="C1506" i="1"/>
  <c r="H1506" i="1" s="1"/>
  <c r="C1505" i="1"/>
  <c r="G1505" i="1" s="1"/>
  <c r="G1504" i="1"/>
  <c r="C1504" i="1"/>
  <c r="H1504" i="1" s="1"/>
  <c r="C1503" i="1"/>
  <c r="G1503" i="1" s="1"/>
  <c r="G1502" i="1"/>
  <c r="C1502" i="1"/>
  <c r="H1502" i="1" s="1"/>
  <c r="C1501" i="1"/>
  <c r="G1501" i="1" s="1"/>
  <c r="G1500" i="1"/>
  <c r="C1500" i="1"/>
  <c r="H1500" i="1" s="1"/>
  <c r="C1499" i="1"/>
  <c r="G1499" i="1" s="1"/>
  <c r="G1498" i="1"/>
  <c r="C1498" i="1"/>
  <c r="H1498" i="1" s="1"/>
  <c r="C1497" i="1"/>
  <c r="G1497" i="1" s="1"/>
  <c r="G1496" i="1"/>
  <c r="C1496" i="1"/>
  <c r="H1496" i="1" s="1"/>
  <c r="C1495" i="1"/>
  <c r="G1495" i="1" s="1"/>
  <c r="G1494" i="1"/>
  <c r="C1494" i="1"/>
  <c r="H1494" i="1" s="1"/>
  <c r="C1493" i="1"/>
  <c r="G1493" i="1" s="1"/>
  <c r="G1492" i="1"/>
  <c r="C1492" i="1"/>
  <c r="H1492" i="1" s="1"/>
  <c r="C1491" i="1"/>
  <c r="G1491" i="1" s="1"/>
  <c r="G1490" i="1"/>
  <c r="C1490" i="1"/>
  <c r="H1490" i="1" s="1"/>
  <c r="C1489" i="1"/>
  <c r="G1489" i="1" s="1"/>
  <c r="G1488" i="1"/>
  <c r="C1488" i="1"/>
  <c r="H1488" i="1" s="1"/>
  <c r="C1487" i="1"/>
  <c r="G1487" i="1" s="1"/>
  <c r="G1486" i="1"/>
  <c r="C1486" i="1"/>
  <c r="H1486" i="1" s="1"/>
  <c r="C1485" i="1"/>
  <c r="G1485" i="1" s="1"/>
  <c r="G1484" i="1"/>
  <c r="C1484" i="1"/>
  <c r="H1484" i="1" s="1"/>
  <c r="C1483" i="1"/>
  <c r="G1483" i="1" s="1"/>
  <c r="G1482" i="1"/>
  <c r="C1482" i="1"/>
  <c r="H1482" i="1" s="1"/>
  <c r="C1481" i="1"/>
  <c r="G1481"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D1473" i="1"/>
  <c r="H1473" i="1" s="1"/>
  <c r="C1473" i="1"/>
  <c r="D1472" i="1"/>
  <c r="H1472" i="1" s="1"/>
  <c r="C1472" i="1"/>
  <c r="D1471" i="1"/>
  <c r="H1471" i="1" s="1"/>
  <c r="C1471" i="1"/>
  <c r="H1470" i="1"/>
  <c r="D1470" i="1"/>
  <c r="C1470" i="1"/>
  <c r="G1470" i="1" s="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H1456" i="1"/>
  <c r="D1456" i="1"/>
  <c r="J1456" i="1" s="1"/>
  <c r="C1456" i="1"/>
  <c r="G1456" i="1" s="1"/>
  <c r="I1456" i="1" s="1"/>
  <c r="H1455" i="1"/>
  <c r="D1455" i="1"/>
  <c r="J1455" i="1" s="1"/>
  <c r="C1455" i="1"/>
  <c r="G1455" i="1" s="1"/>
  <c r="I1455" i="1" s="1"/>
  <c r="D1454" i="1"/>
  <c r="H1454" i="1" s="1"/>
  <c r="C1454" i="1"/>
  <c r="H1453"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C1408" i="1"/>
  <c r="D1407" i="1"/>
  <c r="C1407" i="1"/>
  <c r="H1407" i="1" s="1"/>
  <c r="D1406" i="1"/>
  <c r="C1406" i="1"/>
  <c r="H1406" i="1" s="1"/>
  <c r="D1405" i="1"/>
  <c r="C1405" i="1"/>
  <c r="H1405" i="1" s="1"/>
  <c r="D1404" i="1"/>
  <c r="C1404" i="1"/>
  <c r="H1404" i="1" s="1"/>
  <c r="D1403" i="1"/>
  <c r="C1403" i="1"/>
  <c r="H1403" i="1" s="1"/>
  <c r="D1402" i="1"/>
  <c r="C1402" i="1"/>
  <c r="H1402" i="1" s="1"/>
  <c r="G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G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C1307" i="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C1223" i="1"/>
  <c r="C1222" i="1"/>
  <c r="D1221" i="1"/>
  <c r="C1221" i="1"/>
  <c r="H1221" i="1" s="1"/>
  <c r="D1220" i="1"/>
  <c r="C1220" i="1"/>
  <c r="H1220" i="1" s="1"/>
  <c r="C1219" i="1"/>
  <c r="D1218" i="1"/>
  <c r="C1218" i="1"/>
  <c r="H1218" i="1" s="1"/>
  <c r="D1217" i="1"/>
  <c r="C1217" i="1"/>
  <c r="H1217" i="1" s="1"/>
  <c r="D1216" i="1"/>
  <c r="C1216" i="1"/>
  <c r="H1216" i="1" s="1"/>
  <c r="C1215" i="1"/>
  <c r="D1213" i="1"/>
  <c r="C1213" i="1"/>
  <c r="H1213" i="1" s="1"/>
  <c r="D1212" i="1"/>
  <c r="C1212" i="1"/>
  <c r="H1212" i="1" s="1"/>
  <c r="G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C1175" i="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H1004" i="1" s="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C990" i="1"/>
  <c r="D989" i="1"/>
  <c r="C989" i="1"/>
  <c r="G989" i="1" s="1"/>
  <c r="D988" i="1"/>
  <c r="C988" i="1"/>
  <c r="G988" i="1" s="1"/>
  <c r="D987" i="1"/>
  <c r="C987" i="1"/>
  <c r="G987" i="1" s="1"/>
  <c r="D986" i="1"/>
  <c r="C986" i="1"/>
  <c r="G986" i="1" s="1"/>
  <c r="C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C638" i="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H337" i="1" s="1"/>
  <c r="C337" i="1"/>
  <c r="G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D291" i="1"/>
  <c r="H291" i="1" s="1"/>
  <c r="C291" i="1"/>
  <c r="D290" i="1"/>
  <c r="H290" i="1" s="1"/>
  <c r="C290" i="1"/>
  <c r="D289" i="1"/>
  <c r="H289" i="1" s="1"/>
  <c r="C289" i="1"/>
  <c r="D288" i="1"/>
  <c r="H288" i="1" s="1"/>
  <c r="C288" i="1"/>
  <c r="D284" i="1"/>
  <c r="H284" i="1" s="1"/>
  <c r="C284" i="1"/>
  <c r="G284" i="1" s="1"/>
  <c r="D283" i="1"/>
  <c r="H283" i="1" s="1"/>
  <c r="C283" i="1"/>
  <c r="G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D180" i="1"/>
  <c r="H180" i="1" s="1"/>
  <c r="C180" i="1"/>
  <c r="G180" i="1" s="1"/>
  <c r="D179" i="1"/>
  <c r="H179" i="1" s="1"/>
  <c r="C179" i="1"/>
  <c r="G179" i="1" s="1"/>
  <c r="D178" i="1"/>
  <c r="H178" i="1" s="1"/>
  <c r="C178" i="1"/>
  <c r="G178" i="1" s="1"/>
  <c r="D177" i="1"/>
  <c r="H177" i="1" s="1"/>
  <c r="C177" i="1"/>
  <c r="D176" i="1"/>
  <c r="H176" i="1" s="1"/>
  <c r="C176" i="1"/>
  <c r="D175" i="1"/>
  <c r="H175" i="1" s="1"/>
  <c r="C175" i="1"/>
  <c r="G175" i="1" s="1"/>
  <c r="D174" i="1"/>
  <c r="H174" i="1" s="1"/>
  <c r="C174" i="1"/>
  <c r="D173" i="1"/>
  <c r="H173" i="1" s="1"/>
  <c r="C173" i="1"/>
  <c r="D172" i="1"/>
  <c r="H172" i="1" s="1"/>
  <c r="C172" i="1"/>
  <c r="G172" i="1" s="1"/>
  <c r="D171" i="1"/>
  <c r="H171" i="1" s="1"/>
  <c r="C171" i="1"/>
  <c r="G171" i="1" s="1"/>
  <c r="D170" i="1"/>
  <c r="H170" i="1" s="1"/>
  <c r="C170" i="1"/>
  <c r="D169" i="1"/>
  <c r="C169" i="1"/>
  <c r="D168" i="1"/>
  <c r="H168" i="1" s="1"/>
  <c r="C168" i="1"/>
  <c r="D167" i="1"/>
  <c r="H167" i="1" s="1"/>
  <c r="C167" i="1"/>
  <c r="H166" i="1"/>
  <c r="D166" i="1"/>
  <c r="C166" i="1"/>
  <c r="G166" i="1" s="1"/>
  <c r="D165" i="1"/>
  <c r="H165" i="1" s="1"/>
  <c r="C165" i="1"/>
  <c r="G165" i="1" s="1"/>
  <c r="D164" i="1"/>
  <c r="H164" i="1" s="1"/>
  <c r="C164" i="1"/>
  <c r="G164" i="1" s="1"/>
  <c r="D163" i="1"/>
  <c r="H163" i="1" s="1"/>
  <c r="C163" i="1"/>
  <c r="D162" i="1"/>
  <c r="H162" i="1" s="1"/>
  <c r="C162" i="1"/>
  <c r="D161" i="1"/>
  <c r="H161" i="1" s="1"/>
  <c r="C161" i="1"/>
  <c r="D160" i="1"/>
  <c r="H160" i="1" s="1"/>
  <c r="C160" i="1"/>
  <c r="C159" i="1"/>
  <c r="D158" i="1"/>
  <c r="H158" i="1" s="1"/>
  <c r="C158" i="1"/>
  <c r="G158" i="1" s="1"/>
  <c r="D157" i="1"/>
  <c r="H157" i="1" s="1"/>
  <c r="C157" i="1"/>
  <c r="D156" i="1"/>
  <c r="H156" i="1" s="1"/>
  <c r="C156" i="1"/>
  <c r="G156" i="1" s="1"/>
  <c r="D155" i="1"/>
  <c r="H155" i="1" s="1"/>
  <c r="C155" i="1"/>
  <c r="D154" i="1"/>
  <c r="H154" i="1" s="1"/>
  <c r="C154" i="1"/>
  <c r="D153" i="1"/>
  <c r="H153" i="1" s="1"/>
  <c r="C153" i="1"/>
  <c r="G153" i="1" s="1"/>
  <c r="H152" i="1"/>
  <c r="D152" i="1"/>
  <c r="C152" i="1"/>
  <c r="G152" i="1" s="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D124" i="1"/>
  <c r="H124" i="1" s="1"/>
  <c r="C124" i="1"/>
  <c r="D123" i="1"/>
  <c r="H123" i="1" s="1"/>
  <c r="C123" i="1"/>
  <c r="D122" i="1"/>
  <c r="H122" i="1" s="1"/>
  <c r="C122" i="1"/>
  <c r="G122" i="1" s="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H100" i="1"/>
  <c r="D100" i="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H85" i="1"/>
  <c r="D85" i="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C64" i="1"/>
  <c r="D63" i="1"/>
  <c r="H63" i="1" s="1"/>
  <c r="C63" i="1"/>
  <c r="G63" i="1" s="1"/>
  <c r="D62" i="1"/>
  <c r="H62" i="1" s="1"/>
  <c r="C62" i="1"/>
  <c r="G62" i="1" s="1"/>
  <c r="D61" i="1"/>
  <c r="H61" i="1" s="1"/>
  <c r="C61" i="1"/>
  <c r="G61" i="1" s="1"/>
  <c r="D60" i="1"/>
  <c r="H60" i="1" s="1"/>
  <c r="C60" i="1"/>
  <c r="G60" i="1" s="1"/>
  <c r="D59" i="1"/>
  <c r="H59" i="1" s="1"/>
  <c r="C59" i="1"/>
  <c r="D58" i="1"/>
  <c r="H58" i="1" s="1"/>
  <c r="C58" i="1"/>
  <c r="D57" i="1"/>
  <c r="H57" i="1" s="1"/>
  <c r="C57" i="1"/>
  <c r="G57" i="1" s="1"/>
  <c r="D56" i="1"/>
  <c r="H56" i="1" s="1"/>
  <c r="C56" i="1"/>
  <c r="G56" i="1" s="1"/>
  <c r="D55" i="1"/>
  <c r="H55" i="1" s="1"/>
  <c r="C55" i="1"/>
  <c r="G55" i="1" s="1"/>
  <c r="D54" i="1"/>
  <c r="H54" i="1" s="1"/>
  <c r="C54" i="1"/>
  <c r="G54" i="1" s="1"/>
  <c r="D53" i="1"/>
  <c r="H53" i="1" s="1"/>
  <c r="C53" i="1"/>
  <c r="G53" i="1" s="1"/>
  <c r="H52" i="1"/>
  <c r="D52" i="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C3" i="1"/>
  <c r="H632" i="1" l="1"/>
  <c r="H631" i="1"/>
  <c r="G292" i="1"/>
  <c r="G291" i="1"/>
  <c r="G290" i="1"/>
  <c r="H413" i="1"/>
  <c r="G288" i="1"/>
  <c r="H641" i="1"/>
  <c r="H649" i="1"/>
  <c r="E275" i="9"/>
  <c r="G289" i="1"/>
  <c r="B215" i="9"/>
  <c r="E300" i="9"/>
  <c r="B300" i="9" s="1"/>
  <c r="H703" i="1"/>
  <c r="D411" i="1"/>
  <c r="H411" i="1" s="1"/>
  <c r="H412" i="1"/>
  <c r="H637" i="1"/>
  <c r="F188" i="4"/>
  <c r="F221" i="9"/>
  <c r="B221" i="9" s="1"/>
  <c r="G181" i="1"/>
  <c r="F219" i="9"/>
  <c r="B219" i="9" s="1"/>
  <c r="G177" i="1"/>
  <c r="E163" i="4"/>
  <c r="F177" i="4"/>
  <c r="G176" i="1"/>
  <c r="G173" i="1"/>
  <c r="G174" i="1"/>
  <c r="G170" i="1"/>
  <c r="G168" i="1"/>
  <c r="G167" i="1"/>
  <c r="F169" i="4"/>
  <c r="G163" i="1"/>
  <c r="G162" i="1"/>
  <c r="G160" i="1"/>
  <c r="G161" i="1"/>
  <c r="G155" i="1"/>
  <c r="G157" i="1"/>
  <c r="F159" i="4"/>
  <c r="G154" i="1"/>
  <c r="G148" i="1"/>
  <c r="G149" i="1"/>
  <c r="G150" i="1"/>
  <c r="G132" i="1"/>
  <c r="F134" i="4"/>
  <c r="G129" i="1"/>
  <c r="G130" i="1"/>
  <c r="G131" i="1"/>
  <c r="G124" i="1"/>
  <c r="G125" i="1"/>
  <c r="G120" i="1"/>
  <c r="G121" i="1"/>
  <c r="G123" i="1"/>
  <c r="G102" i="1"/>
  <c r="G108" i="1"/>
  <c r="F217" i="9"/>
  <c r="B217" i="9" s="1"/>
  <c r="G64" i="1"/>
  <c r="G46" i="1"/>
  <c r="G58" i="1"/>
  <c r="G59" i="1"/>
  <c r="H165" i="9"/>
  <c r="G169" i="1"/>
  <c r="H169"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322" i="1"/>
  <c r="G323" i="1"/>
  <c r="G324" i="1"/>
  <c r="G325" i="1"/>
  <c r="G326" i="1"/>
  <c r="G327" i="1"/>
  <c r="G328" i="1"/>
  <c r="G329" i="1"/>
  <c r="G330" i="1"/>
  <c r="G331" i="1"/>
  <c r="G332" i="1"/>
  <c r="G333" i="1"/>
  <c r="G334" i="1"/>
  <c r="G335" i="1"/>
  <c r="G336"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H822" i="1"/>
  <c r="H823" i="1"/>
  <c r="H824" i="1"/>
  <c r="H825" i="1"/>
  <c r="H826" i="1"/>
  <c r="H827" i="1"/>
  <c r="H828" i="1"/>
  <c r="H829" i="1"/>
  <c r="H830"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G1130" i="1"/>
  <c r="G1132" i="1"/>
  <c r="G1134" i="1"/>
  <c r="G1136" i="1"/>
  <c r="G1138" i="1"/>
  <c r="G1140" i="1"/>
  <c r="G1142" i="1"/>
  <c r="G1144" i="1"/>
  <c r="G1146" i="1"/>
  <c r="G1148" i="1"/>
  <c r="G1150" i="1"/>
  <c r="G1154" i="1"/>
  <c r="G1156" i="1"/>
  <c r="G1158" i="1"/>
  <c r="G1160" i="1"/>
  <c r="G1162" i="1"/>
  <c r="G1164" i="1"/>
  <c r="G1166" i="1"/>
  <c r="G1169" i="1"/>
  <c r="G1172" i="1"/>
  <c r="G1177" i="1"/>
  <c r="G1181" i="1"/>
  <c r="G1184" i="1"/>
  <c r="G1188" i="1"/>
  <c r="G1192" i="1"/>
  <c r="G1196" i="1"/>
  <c r="G1129" i="1"/>
  <c r="G1131" i="1"/>
  <c r="G1133" i="1"/>
  <c r="G1135" i="1"/>
  <c r="G1137" i="1"/>
  <c r="G1139" i="1"/>
  <c r="G1141" i="1"/>
  <c r="G1143" i="1"/>
  <c r="G1145" i="1"/>
  <c r="G1147" i="1"/>
  <c r="G1149" i="1"/>
  <c r="G1151" i="1"/>
  <c r="G1155" i="1"/>
  <c r="G1157" i="1"/>
  <c r="G1159" i="1"/>
  <c r="G1161" i="1"/>
  <c r="G1163" i="1"/>
  <c r="G1165" i="1"/>
  <c r="G1168" i="1"/>
  <c r="G1170" i="1"/>
  <c r="G1174" i="1"/>
  <c r="G1179" i="1"/>
  <c r="G1186" i="1"/>
  <c r="G1190" i="1"/>
  <c r="G1194" i="1"/>
  <c r="H1198" i="1"/>
  <c r="G1198" i="1"/>
  <c r="F215" i="4"/>
  <c r="G1200" i="1"/>
  <c r="G1202" i="1"/>
  <c r="G1204" i="1"/>
  <c r="G1206" i="1"/>
  <c r="G1208" i="1"/>
  <c r="G1210" i="1"/>
  <c r="G1213" i="1"/>
  <c r="G1217"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8" i="1"/>
  <c r="G1310" i="1"/>
  <c r="G1312" i="1"/>
  <c r="G1314" i="1"/>
  <c r="G1316" i="1"/>
  <c r="G1318" i="1"/>
  <c r="G1320" i="1"/>
  <c r="G1322" i="1"/>
  <c r="G1324" i="1"/>
  <c r="G1326" i="1"/>
  <c r="G1328" i="1"/>
  <c r="G1331" i="1"/>
  <c r="G1333" i="1"/>
  <c r="G1335" i="1"/>
  <c r="G1338" i="1"/>
  <c r="G1340" i="1"/>
  <c r="G1342" i="1"/>
  <c r="G1344" i="1"/>
  <c r="G1346" i="1"/>
  <c r="G1348" i="1"/>
  <c r="G1350" i="1"/>
  <c r="G1352" i="1"/>
  <c r="G1354" i="1"/>
  <c r="G1356" i="1"/>
  <c r="G1358" i="1"/>
  <c r="G1360" i="1"/>
  <c r="G1362" i="1"/>
  <c r="G1364" i="1"/>
  <c r="G1366" i="1"/>
  <c r="G1368" i="1"/>
  <c r="G1371" i="1"/>
  <c r="G1373" i="1"/>
  <c r="G1375" i="1"/>
  <c r="G1377" i="1"/>
  <c r="G1379" i="1"/>
  <c r="G1381" i="1"/>
  <c r="G1384" i="1"/>
  <c r="G1386" i="1"/>
  <c r="G1388" i="1"/>
  <c r="G1390" i="1"/>
  <c r="G1392" i="1"/>
  <c r="G1394" i="1"/>
  <c r="G1396" i="1"/>
  <c r="G1398" i="1"/>
  <c r="G1400" i="1"/>
  <c r="G1403" i="1"/>
  <c r="G1405" i="1"/>
  <c r="G1407" i="1"/>
  <c r="G1411" i="1"/>
  <c r="G1413" i="1"/>
  <c r="G1415" i="1"/>
  <c r="G1417" i="1"/>
  <c r="G1419" i="1"/>
  <c r="G1421"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J1462" i="1"/>
  <c r="J1463" i="1"/>
  <c r="J1464" i="1"/>
  <c r="J1465" i="1"/>
  <c r="J1466" i="1"/>
  <c r="J1467" i="1"/>
  <c r="J1468" i="1"/>
  <c r="J1471" i="1"/>
  <c r="J1472" i="1"/>
  <c r="J1473" i="1"/>
  <c r="J1474" i="1"/>
  <c r="E7" i="4"/>
  <c r="G206" i="9"/>
  <c r="E206" i="9" s="1"/>
  <c r="B206" i="9" s="1"/>
  <c r="F45" i="4"/>
  <c r="F50" i="4"/>
  <c r="F51" i="4"/>
  <c r="F83" i="4"/>
  <c r="F219" i="4"/>
  <c r="F253" i="4"/>
  <c r="G1171" i="1"/>
  <c r="G1173" i="1"/>
  <c r="G1176" i="1"/>
  <c r="G1178" i="1"/>
  <c r="G1180" i="1"/>
  <c r="G1182" i="1"/>
  <c r="G1185" i="1"/>
  <c r="G1187" i="1"/>
  <c r="G1189" i="1"/>
  <c r="G1191" i="1"/>
  <c r="G1193" i="1"/>
  <c r="G1195" i="1"/>
  <c r="G1197" i="1"/>
  <c r="G1199" i="1"/>
  <c r="G1201" i="1"/>
  <c r="G1203" i="1"/>
  <c r="G1205" i="1"/>
  <c r="G1207" i="1"/>
  <c r="G1209" i="1"/>
  <c r="G1212" i="1"/>
  <c r="G1216" i="1"/>
  <c r="G1218" i="1"/>
  <c r="G1221"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9" i="1"/>
  <c r="G1311" i="1"/>
  <c r="G1313" i="1"/>
  <c r="G1315" i="1"/>
  <c r="G1317" i="1"/>
  <c r="G1319" i="1"/>
  <c r="G1321" i="1"/>
  <c r="G1323" i="1"/>
  <c r="G1325" i="1"/>
  <c r="G1327" i="1"/>
  <c r="G1330" i="1"/>
  <c r="G1332" i="1"/>
  <c r="G1334" i="1"/>
  <c r="G1336" i="1"/>
  <c r="G1337" i="1"/>
  <c r="G1339" i="1"/>
  <c r="G1341" i="1"/>
  <c r="G1343" i="1"/>
  <c r="G1345" i="1"/>
  <c r="G1347" i="1"/>
  <c r="G1349" i="1"/>
  <c r="G1351" i="1"/>
  <c r="G1353" i="1"/>
  <c r="G1355" i="1"/>
  <c r="G1357" i="1"/>
  <c r="G1359" i="1"/>
  <c r="G1361" i="1"/>
  <c r="G1363" i="1"/>
  <c r="G1365" i="1"/>
  <c r="G1367" i="1"/>
  <c r="G1370" i="1"/>
  <c r="G1372" i="1"/>
  <c r="G1374" i="1"/>
  <c r="G1376" i="1"/>
  <c r="G1378" i="1"/>
  <c r="G1380" i="1"/>
  <c r="G1382" i="1"/>
  <c r="G1383" i="1"/>
  <c r="G1385" i="1"/>
  <c r="G1387" i="1"/>
  <c r="G1389" i="1"/>
  <c r="G1391" i="1"/>
  <c r="G1393" i="1"/>
  <c r="G1395" i="1"/>
  <c r="G1397" i="1"/>
  <c r="G1399" i="1"/>
  <c r="G1402" i="1"/>
  <c r="G1404" i="1"/>
  <c r="G1406" i="1"/>
  <c r="G1410" i="1"/>
  <c r="G1412" i="1"/>
  <c r="G1414" i="1"/>
  <c r="G1416" i="1"/>
  <c r="G1418" i="1"/>
  <c r="G1420" i="1"/>
  <c r="G1422" i="1"/>
  <c r="G1423" i="1"/>
  <c r="G1425" i="1"/>
  <c r="G1427" i="1"/>
  <c r="G1429" i="1"/>
  <c r="G1431" i="1"/>
  <c r="G1433" i="1"/>
  <c r="G1436" i="1"/>
  <c r="G1438" i="1"/>
  <c r="J1445"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1" i="1"/>
  <c r="H1483" i="1"/>
  <c r="H1485" i="1"/>
  <c r="H1487" i="1"/>
  <c r="H1489" i="1"/>
  <c r="H1491" i="1"/>
  <c r="H1493" i="1"/>
  <c r="H1495" i="1"/>
  <c r="H1497" i="1"/>
  <c r="H1499" i="1"/>
  <c r="H1501" i="1"/>
  <c r="H1503" i="1"/>
  <c r="H1505" i="1"/>
  <c r="H1507" i="1"/>
  <c r="H1509" i="1"/>
  <c r="H1511" i="1"/>
  <c r="H1513" i="1"/>
  <c r="H1515" i="1"/>
  <c r="H1517"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D6" i="4"/>
  <c r="F68" i="4"/>
  <c r="F106" i="4"/>
  <c r="F107" i="4"/>
  <c r="F124" i="4"/>
  <c r="F125" i="4"/>
  <c r="F197" i="4"/>
  <c r="D224" i="4"/>
  <c r="F225" i="4"/>
  <c r="E224" i="4"/>
  <c r="D220" i="1" s="1"/>
  <c r="G21" i="9"/>
  <c r="H21" i="9"/>
  <c r="F152" i="4"/>
  <c r="F153" i="4"/>
  <c r="F164" i="4"/>
  <c r="E263" i="4"/>
  <c r="D259" i="1" s="1"/>
  <c r="H259" i="1" s="1"/>
  <c r="D311" i="4"/>
  <c r="F345" i="4"/>
  <c r="D363" i="4"/>
  <c r="F397" i="4"/>
  <c r="F417" i="4"/>
  <c r="D421" i="4"/>
  <c r="F422" i="4"/>
  <c r="E421" i="4"/>
  <c r="F460" i="4"/>
  <c r="F502" i="4"/>
  <c r="D580" i="4"/>
  <c r="F594" i="4"/>
  <c r="F626" i="4"/>
  <c r="F7" i="5"/>
  <c r="H20" i="3"/>
  <c r="F8" i="5"/>
  <c r="F238" i="5"/>
  <c r="D237" i="5"/>
  <c r="F239" i="5"/>
  <c r="E238" i="5"/>
  <c r="D1219" i="1"/>
  <c r="G1219" i="1" s="1"/>
  <c r="E245" i="5"/>
  <c r="D1222" i="1" s="1"/>
  <c r="G1222" i="1" s="1"/>
  <c r="D1223" i="1"/>
  <c r="H1223" i="1" s="1"/>
  <c r="F259" i="5"/>
  <c r="G194" i="9"/>
  <c r="E194" i="9" s="1"/>
  <c r="B194" i="9" s="1"/>
  <c r="G196" i="9"/>
  <c r="E196" i="9" s="1"/>
  <c r="B196" i="9" s="1"/>
  <c r="G198" i="9"/>
  <c r="E198" i="9" s="1"/>
  <c r="B198" i="9" s="1"/>
  <c r="G200" i="9"/>
  <c r="E200" i="9" s="1"/>
  <c r="B200" i="9" s="1"/>
  <c r="G202" i="9"/>
  <c r="E202" i="9" s="1"/>
  <c r="B202" i="9" s="1"/>
  <c r="G204" i="9"/>
  <c r="E204" i="9" s="1"/>
  <c r="B204" i="9" s="1"/>
  <c r="G208" i="9"/>
  <c r="E208" i="9" s="1"/>
  <c r="B208" i="9" s="1"/>
  <c r="G210" i="9"/>
  <c r="E210" i="9" s="1"/>
  <c r="B210" i="9" s="1"/>
  <c r="G212" i="9"/>
  <c r="E212" i="9" s="1"/>
  <c r="B212" i="9" s="1"/>
  <c r="F529" i="4"/>
  <c r="D528" i="4"/>
  <c r="F530" i="4"/>
  <c r="F568" i="4"/>
  <c r="H290" i="9"/>
  <c r="E146" i="5"/>
  <c r="D1124" i="1" s="1"/>
  <c r="G1124" i="1" s="1"/>
  <c r="G307" i="9"/>
  <c r="E307" i="9" s="1"/>
  <c r="B307" i="9" s="1"/>
  <c r="D176" i="5"/>
  <c r="F177" i="5"/>
  <c r="G309" i="9"/>
  <c r="F190" i="5"/>
  <c r="F191" i="5"/>
  <c r="E190" i="5"/>
  <c r="D1175" i="1"/>
  <c r="G1175" i="1" s="1"/>
  <c r="H310" i="9"/>
  <c r="D1183" i="1"/>
  <c r="H1183" i="1" s="1"/>
  <c r="F5" i="6"/>
  <c r="H24" i="3"/>
  <c r="F6" i="6"/>
  <c r="E5" i="6"/>
  <c r="D1307" i="1"/>
  <c r="H1307" i="1" s="1"/>
  <c r="E114" i="6"/>
  <c r="D1409" i="1"/>
  <c r="G1409" i="1" s="1"/>
  <c r="B107" i="9"/>
  <c r="B111" i="9"/>
  <c r="B115" i="9"/>
  <c r="B119" i="9"/>
  <c r="B123" i="9"/>
  <c r="B127" i="9"/>
  <c r="B131" i="9"/>
  <c r="B135" i="9"/>
  <c r="B139" i="9"/>
  <c r="H1480" i="1"/>
  <c r="D298" i="4"/>
  <c r="E311" i="4"/>
  <c r="D350" i="4"/>
  <c r="E363" i="4"/>
  <c r="E644" i="4"/>
  <c r="D638" i="1" s="1"/>
  <c r="H638" i="1" s="1"/>
  <c r="E472" i="4"/>
  <c r="D466" i="1" s="1"/>
  <c r="H466" i="1" s="1"/>
  <c r="D515" i="4"/>
  <c r="F516" i="4"/>
  <c r="E580" i="4"/>
  <c r="D574" i="1" s="1"/>
  <c r="F652" i="4"/>
  <c r="E12" i="5"/>
  <c r="F70" i="5"/>
  <c r="G289" i="9"/>
  <c r="E289" i="9" s="1"/>
  <c r="B289" i="9" s="1"/>
  <c r="D87" i="5"/>
  <c r="F88" i="5"/>
  <c r="G310" i="9"/>
  <c r="E310" i="9" s="1"/>
  <c r="B310" i="9" s="1"/>
  <c r="F206" i="5"/>
  <c r="F207" i="5"/>
  <c r="D35" i="6"/>
  <c r="F36" i="6"/>
  <c r="F90" i="6"/>
  <c r="F130" i="6"/>
  <c r="B315" i="9"/>
  <c r="E314" i="9"/>
  <c r="I10" i="3" s="1"/>
  <c r="D43" i="8"/>
  <c r="G313" i="9" s="1"/>
  <c r="E313" i="9" s="1"/>
  <c r="B313" i="9" s="1"/>
  <c r="B109" i="9"/>
  <c r="B113" i="9"/>
  <c r="B117" i="9"/>
  <c r="B121" i="9"/>
  <c r="B125" i="9"/>
  <c r="B129" i="9"/>
  <c r="B133" i="9"/>
  <c r="B137" i="9"/>
  <c r="B141" i="9"/>
  <c r="F416" i="4"/>
  <c r="E143" i="9"/>
  <c r="B143" i="9" s="1"/>
  <c r="F603" i="4"/>
  <c r="E290" i="9"/>
  <c r="B290" i="9" s="1"/>
  <c r="F149" i="5"/>
  <c r="G280" i="9"/>
  <c r="E280" i="9" s="1"/>
  <c r="B280" i="9" s="1"/>
  <c r="G279" i="9"/>
  <c r="E279" i="9" s="1"/>
  <c r="B279" i="9" s="1"/>
  <c r="M213" i="9"/>
  <c r="F21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B275" i="9"/>
  <c r="I10" i="9"/>
  <c r="G166" i="9"/>
  <c r="E166" i="9" s="1"/>
  <c r="B166"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G411" i="1" l="1"/>
  <c r="F163" i="4"/>
  <c r="D159" i="1"/>
  <c r="E21" i="9"/>
  <c r="B213" i="9"/>
  <c r="G312" i="9"/>
  <c r="E312" i="9" s="1"/>
  <c r="F35" i="6"/>
  <c r="H25" i="3"/>
  <c r="C1329" i="1"/>
  <c r="E7" i="5"/>
  <c r="D990" i="1"/>
  <c r="F515" i="4"/>
  <c r="C509" i="1"/>
  <c r="D408" i="4"/>
  <c r="C345" i="1"/>
  <c r="F298" i="4"/>
  <c r="D407" i="4"/>
  <c r="C293" i="1"/>
  <c r="D1408" i="1"/>
  <c r="I27" i="3"/>
  <c r="D1299" i="1"/>
  <c r="E141" i="6"/>
  <c r="I24" i="3"/>
  <c r="D141" i="6"/>
  <c r="F176" i="5"/>
  <c r="D175" i="5"/>
  <c r="H22" i="3"/>
  <c r="C1153" i="1"/>
  <c r="E237" i="5"/>
  <c r="D1215" i="1"/>
  <c r="H23" i="3"/>
  <c r="F237" i="5"/>
  <c r="C1214" i="1"/>
  <c r="E68" i="5"/>
  <c r="E420" i="4"/>
  <c r="D415" i="1"/>
  <c r="F421" i="4"/>
  <c r="D420" i="4"/>
  <c r="C415" i="1"/>
  <c r="F224" i="4"/>
  <c r="C220" i="1"/>
  <c r="H1409" i="1"/>
  <c r="G1223" i="1"/>
  <c r="F644" i="4"/>
  <c r="E151" i="4"/>
  <c r="E6" i="4"/>
  <c r="F6" i="4" s="1"/>
  <c r="D3" i="1"/>
  <c r="H1222" i="1"/>
  <c r="H1219" i="1"/>
  <c r="G1183" i="1"/>
  <c r="G638" i="1"/>
  <c r="G259" i="1"/>
  <c r="I35" i="3"/>
  <c r="C1518" i="1"/>
  <c r="F87" i="5"/>
  <c r="D68" i="5"/>
  <c r="C1065" i="1"/>
  <c r="E350" i="4"/>
  <c r="D358" i="1"/>
  <c r="E298" i="4"/>
  <c r="D306" i="1"/>
  <c r="G317" i="9"/>
  <c r="E317" i="9" s="1"/>
  <c r="H309" i="9"/>
  <c r="E309" i="9" s="1"/>
  <c r="B309" i="9" s="1"/>
  <c r="E176" i="5"/>
  <c r="D1167" i="1"/>
  <c r="E528" i="4"/>
  <c r="D636" i="4"/>
  <c r="F528" i="4"/>
  <c r="C522" i="1"/>
  <c r="F580" i="4"/>
  <c r="C574" i="1"/>
  <c r="F363" i="4"/>
  <c r="C358" i="1"/>
  <c r="F311" i="4"/>
  <c r="C306" i="1"/>
  <c r="B21" i="9"/>
  <c r="K1450" i="9"/>
  <c r="D412" i="4"/>
  <c r="H16" i="3"/>
  <c r="C2" i="1"/>
  <c r="G1307" i="1"/>
  <c r="H1175" i="1"/>
  <c r="F263" i="4"/>
  <c r="I1443" i="1"/>
  <c r="I1441" i="1"/>
  <c r="I1439" i="1"/>
  <c r="D151" i="4"/>
  <c r="H1124" i="1"/>
  <c r="G466" i="1"/>
  <c r="H159" i="1" l="1"/>
  <c r="G159" i="1"/>
  <c r="D639" i="4"/>
  <c r="C407" i="1"/>
  <c r="E636" i="4"/>
  <c r="D630" i="1" s="1"/>
  <c r="D522" i="1"/>
  <c r="E175" i="5"/>
  <c r="D1152" i="1" s="1"/>
  <c r="D1153" i="1"/>
  <c r="I22" i="3"/>
  <c r="H19" i="9"/>
  <c r="E19" i="9" s="1"/>
  <c r="B19" i="9" s="1"/>
  <c r="B317" i="9"/>
  <c r="E316" i="9"/>
  <c r="E407" i="4"/>
  <c r="D402" i="1" s="1"/>
  <c r="D293" i="1"/>
  <c r="E408" i="4"/>
  <c r="D403" i="1" s="1"/>
  <c r="D345" i="1"/>
  <c r="F68" i="5"/>
  <c r="H21" i="3"/>
  <c r="C1046" i="1"/>
  <c r="D6" i="5"/>
  <c r="H1518" i="1"/>
  <c r="G1518" i="1"/>
  <c r="H11" i="3"/>
  <c r="E412" i="4"/>
  <c r="F412" i="4" s="1"/>
  <c r="I16" i="3"/>
  <c r="D2" i="1"/>
  <c r="D635" i="4"/>
  <c r="F420" i="4"/>
  <c r="C414" i="1"/>
  <c r="I21" i="3"/>
  <c r="D1046" i="1"/>
  <c r="G1215" i="1"/>
  <c r="H1215" i="1"/>
  <c r="H1153" i="1"/>
  <c r="G1153" i="1"/>
  <c r="F175" i="5"/>
  <c r="C1152" i="1"/>
  <c r="G1299" i="1"/>
  <c r="H1299" i="1"/>
  <c r="G1408" i="1"/>
  <c r="H1408" i="1"/>
  <c r="F407" i="4"/>
  <c r="C402" i="1"/>
  <c r="H345" i="1"/>
  <c r="G345" i="1"/>
  <c r="F408" i="4"/>
  <c r="C403" i="1"/>
  <c r="E6" i="5"/>
  <c r="I20" i="3"/>
  <c r="D985" i="1"/>
  <c r="B312" i="9"/>
  <c r="E311" i="9"/>
  <c r="H17" i="3"/>
  <c r="F151" i="4"/>
  <c r="D289" i="4"/>
  <c r="C147" i="1"/>
  <c r="H306" i="1"/>
  <c r="G306" i="1"/>
  <c r="H358" i="1"/>
  <c r="G358" i="1"/>
  <c r="H574" i="1"/>
  <c r="G574" i="1"/>
  <c r="H522" i="1"/>
  <c r="G522" i="1"/>
  <c r="F636" i="4"/>
  <c r="C630" i="1"/>
  <c r="G1167" i="1"/>
  <c r="H1167" i="1"/>
  <c r="G1065" i="1"/>
  <c r="H1065" i="1"/>
  <c r="H3" i="1"/>
  <c r="G3" i="1"/>
  <c r="E289" i="4"/>
  <c r="E290" i="4" s="1"/>
  <c r="D286" i="1" s="1"/>
  <c r="I17" i="3"/>
  <c r="D147" i="1"/>
  <c r="H220" i="1"/>
  <c r="G220" i="1"/>
  <c r="H415" i="1"/>
  <c r="G415" i="1"/>
  <c r="E635" i="4"/>
  <c r="D629" i="1" s="1"/>
  <c r="D414" i="1"/>
  <c r="D1214" i="1"/>
  <c r="G1214" i="1" s="1"/>
  <c r="I23" i="3"/>
  <c r="F141" i="6"/>
  <c r="H28" i="3"/>
  <c r="C1435" i="1"/>
  <c r="H9" i="3" s="1"/>
  <c r="D1435" i="1"/>
  <c r="I28" i="3"/>
  <c r="H293" i="1"/>
  <c r="G293" i="1"/>
  <c r="F350" i="4"/>
  <c r="H509" i="1"/>
  <c r="G509" i="1"/>
  <c r="G990" i="1"/>
  <c r="H990" i="1"/>
  <c r="H1329" i="1"/>
  <c r="G1329" i="1"/>
  <c r="K3" i="9" l="1"/>
  <c r="I9" i="3"/>
  <c r="D291" i="4"/>
  <c r="D413" i="4"/>
  <c r="F289" i="4"/>
  <c r="C285" i="1"/>
  <c r="D290" i="4"/>
  <c r="H403" i="1"/>
  <c r="G403" i="1"/>
  <c r="H402" i="1"/>
  <c r="G402" i="1"/>
  <c r="N3" i="9"/>
  <c r="I11" i="3"/>
  <c r="G1046" i="1"/>
  <c r="H1046" i="1"/>
  <c r="C633" i="1"/>
  <c r="G2" i="1"/>
  <c r="H1435" i="1"/>
  <c r="G1435" i="1"/>
  <c r="H1214" i="1"/>
  <c r="H630" i="1"/>
  <c r="G630" i="1"/>
  <c r="E413" i="4"/>
  <c r="E291" i="4"/>
  <c r="D287" i="1" s="1"/>
  <c r="D285" i="1"/>
  <c r="G147" i="1"/>
  <c r="H147" i="1"/>
  <c r="H985" i="1"/>
  <c r="G985" i="1"/>
  <c r="H278" i="9"/>
  <c r="D984" i="1"/>
  <c r="H1152" i="1"/>
  <c r="G1152" i="1"/>
  <c r="H414" i="1"/>
  <c r="G414" i="1"/>
  <c r="F635" i="4"/>
  <c r="C629" i="1"/>
  <c r="E639" i="4"/>
  <c r="F639" i="4" s="1"/>
  <c r="E414" i="4"/>
  <c r="D409" i="1" s="1"/>
  <c r="D407" i="1"/>
  <c r="G284" i="9"/>
  <c r="E284" i="9" s="1"/>
  <c r="B284" i="9" s="1"/>
  <c r="G278" i="9"/>
  <c r="E278" i="9" s="1"/>
  <c r="F6" i="5"/>
  <c r="C984" i="1"/>
  <c r="H407" i="1"/>
  <c r="G407" i="1"/>
  <c r="H2" i="1"/>
  <c r="H629" i="1" l="1"/>
  <c r="G629" i="1"/>
  <c r="E640" i="4"/>
  <c r="E415" i="4"/>
  <c r="D410" i="1" s="1"/>
  <c r="D408" i="1"/>
  <c r="F290" i="4"/>
  <c r="C286" i="1"/>
  <c r="F291" i="4"/>
  <c r="C287" i="1"/>
  <c r="H8" i="3"/>
  <c r="G984" i="1"/>
  <c r="H984" i="1"/>
  <c r="B278" i="9"/>
  <c r="E277" i="9"/>
  <c r="E641" i="4"/>
  <c r="D633" i="1"/>
  <c r="H633" i="1" s="1"/>
  <c r="H285" i="1"/>
  <c r="G285" i="1"/>
  <c r="D640" i="4"/>
  <c r="D415" i="4"/>
  <c r="F413" i="4"/>
  <c r="C408" i="1"/>
  <c r="D414" i="4"/>
  <c r="G633" i="1" l="1"/>
  <c r="F414" i="4"/>
  <c r="C409" i="1"/>
  <c r="D642" i="4"/>
  <c r="F640" i="4"/>
  <c r="C634" i="1"/>
  <c r="D641" i="4"/>
  <c r="D635" i="1"/>
  <c r="H287" i="1"/>
  <c r="G287" i="1"/>
  <c r="H408" i="1"/>
  <c r="G408" i="1"/>
  <c r="F415" i="4"/>
  <c r="C410" i="1"/>
  <c r="M3" i="9"/>
  <c r="I8" i="3"/>
  <c r="H286" i="1"/>
  <c r="G286" i="1"/>
  <c r="E642" i="4"/>
  <c r="D634" i="1"/>
  <c r="H410" i="1" l="1"/>
  <c r="G410" i="1"/>
  <c r="D645" i="4"/>
  <c r="F641" i="4"/>
  <c r="C635" i="1"/>
  <c r="H409" i="1"/>
  <c r="G409" i="1"/>
  <c r="E646" i="4"/>
  <c r="D636" i="1"/>
  <c r="E645" i="4"/>
  <c r="H634" i="1"/>
  <c r="G634" i="1"/>
  <c r="D646" i="4"/>
  <c r="F642" i="4"/>
  <c r="C636" i="1"/>
  <c r="H636" i="1" l="1"/>
  <c r="G636" i="1"/>
  <c r="H19" i="3"/>
  <c r="F646" i="4"/>
  <c r="C640" i="1"/>
  <c r="G276" i="9"/>
  <c r="E276" i="9" s="1"/>
  <c r="B276" i="9" s="1"/>
  <c r="I19" i="3"/>
  <c r="D640" i="1"/>
  <c r="I18" i="3"/>
  <c r="D639" i="1"/>
  <c r="H635" i="1"/>
  <c r="G635" i="1"/>
  <c r="F645" i="4"/>
  <c r="H18" i="3"/>
  <c r="C639" i="1"/>
  <c r="H7" i="3" l="1"/>
  <c r="H639" i="1"/>
  <c r="G639" i="1"/>
  <c r="H640" i="1"/>
  <c r="G640" i="1"/>
  <c r="J3" i="9" l="1"/>
  <c r="G274" i="9" l="1"/>
  <c r="L272" i="9"/>
  <c r="H274" i="9"/>
  <c r="M272" i="9"/>
  <c r="G18" i="9"/>
  <c r="J17" i="9"/>
  <c r="H16" i="9"/>
  <c r="G15" i="9"/>
  <c r="I13" i="9"/>
  <c r="K11" i="9"/>
  <c r="J8" i="9"/>
  <c r="I5" i="9"/>
  <c r="H18" i="9"/>
  <c r="J12" i="9"/>
  <c r="I9" i="9"/>
  <c r="K7" i="9"/>
  <c r="I17" i="9"/>
  <c r="L16" i="9"/>
  <c r="M15" i="9"/>
  <c r="K5" i="9"/>
  <c r="I7" i="9"/>
  <c r="J10" i="9"/>
  <c r="E10" i="9" s="1"/>
  <c r="B10" i="9" s="1"/>
  <c r="K13" i="9"/>
  <c r="M16" i="9"/>
  <c r="J5" i="9"/>
  <c r="K6" i="9"/>
  <c r="I8" i="9"/>
  <c r="J9" i="9"/>
  <c r="K10" i="9"/>
  <c r="I12" i="9"/>
  <c r="J13" i="9"/>
  <c r="G17" i="9"/>
  <c r="E17" i="9" s="1"/>
  <c r="B17" i="9" s="1"/>
  <c r="G16" i="9"/>
  <c r="E16" i="9" s="1"/>
  <c r="H15" i="9"/>
  <c r="J6" i="9"/>
  <c r="K9" i="9"/>
  <c r="I11" i="9"/>
  <c r="L15" i="9"/>
  <c r="F15" i="9" s="1"/>
  <c r="H17" i="9"/>
  <c r="I6" i="9"/>
  <c r="E6" i="9" s="1"/>
  <c r="B6" i="9" s="1"/>
  <c r="J7" i="9"/>
  <c r="K8" i="9"/>
  <c r="J11" i="9"/>
  <c r="K12" i="9"/>
  <c r="E12" i="9" l="1"/>
  <c r="B12" i="9" s="1"/>
  <c r="F16" i="9"/>
  <c r="F14" i="9" s="1"/>
  <c r="E5" i="9"/>
  <c r="E15" i="9"/>
  <c r="F272" i="9"/>
  <c r="E11" i="9"/>
  <c r="B11" i="9" s="1"/>
  <c r="E8" i="9"/>
  <c r="B8" i="9" s="1"/>
  <c r="E7" i="9"/>
  <c r="B7" i="9" s="1"/>
  <c r="E9" i="9"/>
  <c r="B9" i="9" s="1"/>
  <c r="E13" i="9"/>
  <c r="B13" i="9" s="1"/>
  <c r="E18" i="9"/>
  <c r="B18" i="9" s="1"/>
  <c r="E274" i="9"/>
  <c r="B16" i="9" l="1"/>
  <c r="B274" i="9"/>
  <c r="E20" i="9"/>
  <c r="I7" i="3" s="1"/>
  <c r="B272" i="9"/>
  <c r="F20" i="9"/>
  <c r="F3" i="9" s="1"/>
  <c r="B5" i="9"/>
  <c r="E4" i="9"/>
  <c r="B15" i="9"/>
  <c r="E1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<sst xmlns="http://schemas.openxmlformats.org/spreadsheetml/2006/main" count="4359" uniqueCount="3423">
  <si>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</si>
  <si>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</si>
  <si>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</si>
  <si>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</si>
  <si>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</si>
  <si>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</si>
  <si>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</si>
  <si>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</si>
  <si>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</si>
  <si>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</si>
  <si>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</si>
  <si>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</si>
  <si>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</si>
  <si>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</si>
  <si>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</si>
  <si>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</si>
  <si>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</si>
  <si>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</si>
  <si>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</si>
  <si>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</si>
  <si>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</si>
  <si>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</si>
  <si>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</si>
  <si>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</si>
  <si>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</si>
  <si>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</si>
  <si>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</si>
  <si>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</si>
  <si>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</si>
  <si>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</si>
  <si>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</si>
  <si>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</si>
  <si>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</si>
  <si>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</si>
  <si>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</si>
  <si>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</si>
  <si>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</si>
  <si>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</si>
  <si>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</si>
  <si>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</si>
  <si>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</si>
  <si>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</si>
  <si>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</si>
  <si>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</si>
  <si>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</si>
  <si>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</si>
  <si>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</si>
  <si>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</si>
  <si>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9917 - O.Š. JOSIPA KOZARCA, SLAVONSKI ŠAMAC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</si>
  <si>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</si>
  <si>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</si>
  <si>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</si>
  <si>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</si>
  <si>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</si>
  <si>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</si>
  <si>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</si>
  <si>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</si>
  <si>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</si>
  <si>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</si>
  <si>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</si>
  <si>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</si>
  <si>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</si>
  <si>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</si>
  <si>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</si>
  <si>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</si>
  <si>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</si>
  <si>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</si>
  <si>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</si>
  <si>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</si>
  <si>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</si>
  <si>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</si>
  <si>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</si>
  <si>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</si>
  <si>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</si>
  <si>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</si>
  <si>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</si>
  <si>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</si>
  <si>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</si>
  <si>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</si>
  <si>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</si>
  <si>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</si>
  <si>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</si>
  <si>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</si>
  <si>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</si>
  <si>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</si>
  <si>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</si>
  <si>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</si>
  <si>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</si>
  <si>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</si>
  <si>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</si>
  <si>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</si>
  <si>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</si>
  <si>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</si>
  <si>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</si>
  <si>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</si>
  <si>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</si>
  <si>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</si>
  <si>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</si>
  <si>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</si>
  <si>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</si>
  <si>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</si>
  <si>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</si>
  <si>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</si>
  <si>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</si>
  <si>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</si>
  <si>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</si>
  <si>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</si>
  <si>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</si>
  <si>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</si>
  <si>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</si>
  <si>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</si>
  <si>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</si>
  <si>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</si>
  <si>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</si>
  <si>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</si>
  <si>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</si>
  <si>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</si>
  <si>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</si>
  <si>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</si>
  <si>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</si>
  <si>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</si>
  <si>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</si>
  <si>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</si>
  <si>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</si>
  <si>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</si>
  <si>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</si>
  <si>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</si>
  <si>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</si>
  <si>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</si>
  <si>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</si>
  <si>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</si>
  <si>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</si>
  <si>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</si>
  <si>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</si>
  <si>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</si>
  <si>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</si>
  <si>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</si>
  <si>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</si>
  <si>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</si>
  <si>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</si>
  <si>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</si>
  <si>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</si>
  <si>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</si>
  <si>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</si>
  <si>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</si>
  <si>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</si>
  <si>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</si>
  <si>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</si>
  <si>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</si>
  <si>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</si>
  <si>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</si>
  <si>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</si>
  <si>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</si>
  <si>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</si>
  <si>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</si>
  <si>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</si>
  <si>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</si>
  <si>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</si>
  <si>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</si>
  <si>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</si>
  <si>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</si>
  <si>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</si>
  <si>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</si>
  <si>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</si>
  <si>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</si>
  <si>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</si>
  <si>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</si>
  <si>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</si>
  <si>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</si>
  <si>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</si>
  <si>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</si>
  <si>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</si>
  <si>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</si>
  <si>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</si>
  <si>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</si>
  <si>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</si>
  <si>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</si>
  <si>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</si>
  <si>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</si>
  <si>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</si>
  <si>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</si>
  <si>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</si>
  <si>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</si>
  <si>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</si>
  <si>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</si>
  <si>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</si>
  <si>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</si>
  <si>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</si>
  <si>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</si>
  <si>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</si>
  <si>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</si>
  <si>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</si>
  <si>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</si>
  <si>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</si>
  <si>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</si>
  <si>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</si>
  <si>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</si>
  <si>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</si>
  <si>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</si>
  <si>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</si>
  <si>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</si>
  <si>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</si>
  <si>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</si>
  <si>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</si>
  <si>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</si>
  <si>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</si>
  <si>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</si>
  <si>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</si>
  <si>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</si>
  <si>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</si>
  <si>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</si>
  <si>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</si>
  <si>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</si>
  <si>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</si>
  <si>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</si>
  <si>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</si>
  <si>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</si>
  <si>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</si>
  <si>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</si>
  <si>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</si>
  <si>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</si>
  <si>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</si>
  <si>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</si>
  <si>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</si>
  <si>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</si>
  <si>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</si>
  <si>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</si>
  <si>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</si>
  <si>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</si>
  <si>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</si>
  <si>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</si>
  <si>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</si>
  <si>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</si>
  <si>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</si>
  <si>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</si>
  <si>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</si>
  <si>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</si>
  <si>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</si>
  <si>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</si>
  <si>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</si>
  <si>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</si>
  <si>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</si>
  <si>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</si>
  <si>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</si>
  <si>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</si>
  <si>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</si>
  <si>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</si>
  <si>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</si>
  <si>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</si>
  <si>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</si>
  <si>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</si>
  <si>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</si>
  <si>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</si>
  <si>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</si>
  <si>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</si>
  <si>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</si>
  <si>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</si>
  <si>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</si>
  <si>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</si>
  <si>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</si>
  <si>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</si>
  <si>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</si>
  <si>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</si>
  <si>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</si>
  <si>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</si>
  <si>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</si>
  <si>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</si>
  <si>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</si>
  <si>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</si>
  <si>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</si>
  <si>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</si>
  <si>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</si>
  <si>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</si>
  <si>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</si>
  <si>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</si>
  <si>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</si>
  <si>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</si>
  <si>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</si>
  <si>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</si>
  <si>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</si>
  <si>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</si>
  <si>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</si>
  <si>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</si>
  <si>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</si>
  <si>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</si>
  <si>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</si>
  <si>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</si>
  <si>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</si>
  <si>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</si>
  <si>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</si>
  <si>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</si>
  <si>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</si>
  <si>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</si>
  <si>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</si>
  <si>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</si>
  <si>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</si>
  <si>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</si>
  <si>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</si>
  <si>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</si>
  <si>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</si>
  <si>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</si>
  <si>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</si>
  <si>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</si>
  <si>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</si>
  <si>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</si>
  <si>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</si>
  <si>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</si>
  <si>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</si>
  <si>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</si>
  <si>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</si>
  <si>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</si>
  <si>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</si>
  <si>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</si>
  <si>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</si>
  <si>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</si>
  <si>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</si>
  <si>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</si>
  <si>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</si>
  <si>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</si>
  <si>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</si>
  <si>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</si>
  <si>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</si>
  <si>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</si>
  <si>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</si>
  <si>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</si>
  <si>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</si>
  <si>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</si>
  <si>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</si>
  <si>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</si>
  <si>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</si>
  <si>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</si>
  <si>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</si>
  <si>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</si>
  <si>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</si>
  <si>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</si>
  <si>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</si>
  <si>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</si>
  <si>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</si>
  <si>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</si>
  <si>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</si>
  <si>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</si>
  <si>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</si>
  <si>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</si>
  <si>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</si>
  <si>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</si>
  <si>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</si>
  <si>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</si>
  <si>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</si>
  <si>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</si>
  <si>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</si>
  <si>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</si>
  <si>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</si>
  <si>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</si>
  <si>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</si>
  <si>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</si>
  <si>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</si>
  <si>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</si>
  <si>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</si>
  <si>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</si>
  <si>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</si>
  <si>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</si>
  <si>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</si>
  <si>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</si>
  <si>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</si>
  <si>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</si>
  <si>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</si>
  <si>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</si>
  <si>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</si>
  <si>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</si>
  <si>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</si>
  <si>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</si>
  <si>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</si>
  <si>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</si>
  <si>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</si>
  <si>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</si>
  <si>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</si>
  <si>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</si>
  <si>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</si>
  <si>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</si>
  <si>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</si>
  <si>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</si>
  <si>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</si>
  <si>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</si>
  <si>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</si>
  <si>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</si>
  <si>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</si>
  <si>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</si>
  <si>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</si>
  <si>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</si>
  <si>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</si>
  <si>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</si>
  <si>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</si>
  <si>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</si>
  <si>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</si>
  <si>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</si>
  <si>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</si>
  <si>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</si>
  <si>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</si>
  <si>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</si>
  <si>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</si>
  <si>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</si>
  <si>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</si>
  <si>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</si>
  <si>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</si>
  <si>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</si>
  <si>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</si>
  <si>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</si>
  <si>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</si>
  <si>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</si>
  <si>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</si>
  <si>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</si>
  <si>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</si>
  <si>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</si>
  <si>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</si>
  <si>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</si>
  <si>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</si>
  <si>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</si>
  <si>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</si>
  <si>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</si>
  <si>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</si>
  <si>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</si>
  <si>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</si>
  <si>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</si>
  <si>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</si>
  <si>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</si>
  <si>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</si>
  <si>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</si>
  <si>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</si>
  <si>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</si>
  <si>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</si>
  <si>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</si>
  <si>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</si>
  <si>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</si>
  <si>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</si>
  <si>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</si>
  <si>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</si>
  <si>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</si>
  <si>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</si>
  <si>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</si>
  <si>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</si>
  <si>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</si>
  <si>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</si>
  <si>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</si>
  <si>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</si>
  <si>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</si>
  <si>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</si>
  <si>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</si>
  <si>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</si>
  <si>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</si>
  <si>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</si>
  <si>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</si>
  <si>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</si>
  <si>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</si>
  <si>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</si>
  <si>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</si>
  <si>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</si>
  <si>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</si>
  <si>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</si>
  <si>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</si>
  <si>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</si>
  <si>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</si>
  <si>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</si>
  <si>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</si>
  <si>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</si>
  <si>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</si>
  <si>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</si>
  <si>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</si>
  <si>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</si>
  <si>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</si>
  <si>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</si>
  <si>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</si>
  <si>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</si>
  <si>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</si>
  <si>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</si>
  <si>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</si>
  <si>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</si>
  <si>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</si>
  <si>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</si>
  <si>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</si>
  <si>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</si>
  <si>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</si>
  <si>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</si>
  <si>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</si>
  <si>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</si>
  <si>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</si>
  <si>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</si>
  <si>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</si>
  <si>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</si>
  <si>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</si>
  <si>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</si>
  <si>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</si>
  <si>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</si>
  <si>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</si>
  <si>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</si>
  <si>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</si>
  <si>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</si>
  <si>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</si>
  <si>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</si>
  <si>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</si>
  <si>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</si>
  <si>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</si>
  <si>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</si>
  <si>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</si>
  <si>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</si>
  <si>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</si>
  <si>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</si>
  <si>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</si>
  <si>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</si>
  <si>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</si>
  <si>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</si>
  <si>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</si>
  <si>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</si>
  <si>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</si>
  <si>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</si>
  <si>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</si>
  <si>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</si>
  <si>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</si>
  <si>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</si>
  <si>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</si>
  <si>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</si>
  <si>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</si>
  <si>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</si>
  <si>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</si>
  <si>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</si>
  <si>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</si>
  <si>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</si>
  <si>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</si>
  <si>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</si>
  <si>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</si>
  <si>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</si>
  <si>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</si>
  <si>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</si>
  <si>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</si>
  <si>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</si>
  <si>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</si>
  <si>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</si>
  <si>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</si>
  <si>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</si>
  <si>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</si>
  <si>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</si>
  <si>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</si>
  <si>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</si>
  <si>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</si>
  <si>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</si>
  <si>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</si>
  <si>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</si>
  <si>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</si>
  <si>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</si>
  <si>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</si>
  <si>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</si>
  <si>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</si>
  <si>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</si>
  <si>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</si>
  <si>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</si>
  <si>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</si>
  <si>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</si>
  <si>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</si>
  <si>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</si>
  <si>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</si>
  <si>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</si>
  <si>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</si>
  <si>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</si>
  <si>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</si>
  <si>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</si>
  <si>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</si>
  <si>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</si>
  <si>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</si>
  <si>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</si>
  <si>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</si>
  <si>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</si>
  <si>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</si>
  <si>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</si>
  <si>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</si>
  <si>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</si>
  <si>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</si>
  <si>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</si>
  <si>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</si>
  <si>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</si>
  <si>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</si>
  <si>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</si>
  <si>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</si>
  <si>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</si>
  <si>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</si>
  <si>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</si>
  <si>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</si>
  <si>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</si>
  <si>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</si>
  <si>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</si>
  <si>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</si>
  <si>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</si>
  <si>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</si>
  <si>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</si>
  <si>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</si>
  <si>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</si>
  <si>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</si>
  <si>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</si>
  <si>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</si>
  <si>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</si>
  <si>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</si>
  <si>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</si>
  <si>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</si>
  <si>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</si>
  <si>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</si>
  <si>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</si>
  <si>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</si>
  <si>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</si>
  <si>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</si>
  <si>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</si>
  <si>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</si>
  <si>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</si>
  <si>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</si>
  <si>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</si>
  <si>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</si>
  <si>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</si>
  <si>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</si>
  <si>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</si>
  <si>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</si>
  <si>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</si>
  <si>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</si>
  <si>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</si>
  <si>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</si>
  <si>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</si>
  <si>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</si>
  <si>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</si>
  <si>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</si>
  <si>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</si>
  <si>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</si>
  <si>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</si>
  <si>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</si>
  <si>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</si>
  <si>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</si>
  <si>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</si>
  <si>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</si>
  <si>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</si>
  <si>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</si>
  <si>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</si>
  <si>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</si>
  <si>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</si>
  <si>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</si>
  <si>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</si>
  <si>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</si>
  <si>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</si>
  <si>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</si>
  <si>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</si>
  <si>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</si>
  <si>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</si>
  <si>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</si>
  <si>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</si>
  <si>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</si>
  <si>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</si>
  <si>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</si>
  <si>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</si>
  <si>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</si>
  <si>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</si>
  <si>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</si>
  <si>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</si>
  <si>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</si>
  <si>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</si>
  <si>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</si>
  <si>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</si>
  <si>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</si>
  <si>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</si>
  <si>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</si>
  <si>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</si>
  <si>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</si>
  <si>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</si>
  <si>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</si>
  <si>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</si>
  <si>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</si>
  <si>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</si>
  <si>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</si>
  <si>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</si>
  <si>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</si>
  <si>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</si>
  <si>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</si>
  <si>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</si>
  <si>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</si>
  <si>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</si>
  <si>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</si>
  <si>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</si>
  <si>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</si>
  <si>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</si>
  <si>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</si>
  <si>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</si>
  <si>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</si>
  <si>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</si>
  <si>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</si>
  <si>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</si>
  <si>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</si>
  <si>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</si>
  <si>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</si>
  <si>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</si>
  <si>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</si>
  <si>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</si>
  <si>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</si>
  <si>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</si>
  <si>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</si>
  <si>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</si>
  <si>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</si>
  <si>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</si>
  <si>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</si>
  <si>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</si>
  <si>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</si>
  <si>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</si>
  <si>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</si>
  <si>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</si>
  <si>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</si>
  <si>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</si>
  <si>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</si>
  <si>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</si>
  <si>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</si>
  <si>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</si>
  <si>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</si>
  <si>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</si>
  <si>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</si>
  <si>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</si>
  <si>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</si>
  <si>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</si>
  <si>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</si>
  <si>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</si>
  <si>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</si>
  <si>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</si>
  <si>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</si>
  <si>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</si>
  <si>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</si>
  <si>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</si>
  <si>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</si>
  <si>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</si>
  <si>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</si>
  <si>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</si>
  <si>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</si>
  <si>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</si>
  <si>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</si>
  <si>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</si>
  <si>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</si>
  <si>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</si>
  <si>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</si>
  <si>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</si>
  <si>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</si>
  <si>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</si>
  <si>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</si>
  <si>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</si>
  <si>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</si>
  <si>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</si>
  <si>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</si>
  <si>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</si>
  <si>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</si>
  <si>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</si>
  <si>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</si>
  <si>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</si>
  <si>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</si>
  <si>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</si>
  <si>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</si>
  <si>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</si>
  <si>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</si>
  <si>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</si>
  <si>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</si>
  <si>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</si>
  <si>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</si>
  <si>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</si>
  <si>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</si>
  <si>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</si>
  <si>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</si>
  <si>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</si>
  <si>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</si>
  <si>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</si>
  <si>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</si>
  <si>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</si>
  <si>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</si>
  <si>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</si>
  <si>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</si>
  <si>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</si>
  <si>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</si>
  <si>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</si>
  <si>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</si>
  <si>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</si>
  <si>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</si>
  <si>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</si>
  <si>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</si>
  <si>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</si>
  <si>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</si>
  <si>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</si>
  <si>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</si>
  <si>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</si>
  <si>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</si>
  <si>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</si>
  <si>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</si>
  <si>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</si>
  <si>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</si>
  <si>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</si>
  <si>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</si>
  <si>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</si>
  <si>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</si>
  <si>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</si>
  <si>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</si>
  <si>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</si>
  <si>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</si>
  <si>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</si>
  <si>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</si>
  <si>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</si>
  <si>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</si>
  <si>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</si>
  <si>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</si>
  <si>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</si>
  <si>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</si>
  <si>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</si>
  <si>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</si>
  <si>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</si>
  <si>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</si>
  <si>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</si>
  <si>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</si>
  <si>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</si>
  <si>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</si>
  <si>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</si>
  <si>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</si>
  <si>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</si>
  <si>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</si>
  <si>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</si>
  <si>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</si>
  <si>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</si>
  <si>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</si>
  <si>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</si>
  <si>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</si>
  <si>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</si>
  <si>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</si>
  <si>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</si>
  <si>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</si>
  <si>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</si>
  <si>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</si>
  <si>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</si>
  <si>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</si>
  <si>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</si>
  <si>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</si>
  <si>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</si>
  <si>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</si>
  <si>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</si>
  <si>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</si>
  <si>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</si>
  <si>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</si>
  <si>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</si>
  <si>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</si>
  <si>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</si>
  <si>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</si>
  <si>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</si>
  <si>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</si>
  <si>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</si>
  <si>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</si>
  <si>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</si>
  <si>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</si>
  <si>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</si>
  <si>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</si>
  <si>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</si>
  <si>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</si>
  <si>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</si>
  <si>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</si>
  <si>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</si>
  <si>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</si>
  <si>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</si>
  <si>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</si>
  <si>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</si>
  <si>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</si>
  <si>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</si>
  <si>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</si>
  <si>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</si>
  <si>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</si>
  <si>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</si>
  <si>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</si>
  <si>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</si>
  <si>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</si>
  <si>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</si>
  <si>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</si>
  <si>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</si>
  <si>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</si>
  <si>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</si>
  <si>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</si>
  <si>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</si>
  <si>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</si>
  <si>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</si>
  <si>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</si>
  <si>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</si>
  <si>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</si>
  <si>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</si>
  <si>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</si>
  <si>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</si>
  <si>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</si>
  <si>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</si>
  <si>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</si>
  <si>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</si>
  <si>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</si>
  <si>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</si>
  <si>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</si>
  <si>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</si>
  <si>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</si>
  <si>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</si>
  <si>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</si>
  <si>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</si>
  <si>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</si>
  <si>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</si>
  <si>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</si>
  <si>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</si>
  <si>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</si>
  <si>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</si>
  <si>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</si>
  <si>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</si>
  <si>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</si>
  <si>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</si>
  <si>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</si>
  <si>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</si>
  <si>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</si>
  <si>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</si>
  <si>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</si>
  <si>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</si>
  <si>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</si>
  <si>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</si>
  <si>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</si>
  <si>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</si>
  <si>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</si>
  <si>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</si>
  <si>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</si>
  <si>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</si>
  <si>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</si>
  <si>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</si>
  <si>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</si>
  <si>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</si>
  <si>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</si>
  <si>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</si>
  <si>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</si>
  <si>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</si>
  <si>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</si>
  <si>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</si>
  <si>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</si>
  <si>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</si>
  <si>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</si>
  <si>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</si>
  <si>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</si>
  <si>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</si>
  <si>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</si>
  <si>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</si>
  <si>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</si>
  <si>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</si>
  <si>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</si>
  <si>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</si>
  <si>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</si>
  <si>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</si>
  <si>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</si>
  <si>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</si>
  <si>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</si>
  <si>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</si>
  <si>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</si>
  <si>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</si>
  <si>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</si>
  <si>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</si>
  <si>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</si>
  <si>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</si>
  <si>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</si>
  <si>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</si>
  <si>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</si>
  <si>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</si>
  <si>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</si>
  <si>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</si>
  <si>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</si>
  <si>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</si>
  <si>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</si>
  <si>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</si>
  <si>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</si>
  <si>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</si>
  <si>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</si>
  <si>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</si>
  <si>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</si>
  <si>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</si>
  <si>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</si>
  <si>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</si>
  <si>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</si>
  <si>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</si>
  <si>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</si>
  <si>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</si>
  <si>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</si>
  <si>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</si>
  <si>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</si>
  <si>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</si>
  <si>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</si>
  <si>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</si>
  <si>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</si>
  <si>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</si>
  <si>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</si>
  <si>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</si>
  <si>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</si>
  <si>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</si>
  <si>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</si>
  <si>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</si>
  <si>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</si>
  <si>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</si>
  <si>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</si>
  <si>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</si>
  <si>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</si>
  <si>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</si>
  <si>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</si>
  <si>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</si>
  <si>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</si>
  <si>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</si>
  <si>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</si>
  <si>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</si>
  <si>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</si>
  <si>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</si>
  <si>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</si>
  <si>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</si>
  <si>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</si>
  <si>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</si>
  <si>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</si>
  <si>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</si>
  <si>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</si>
  <si>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</si>
  <si>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</si>
  <si>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</si>
  <si>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</si>
  <si>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</si>
  <si>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</si>
  <si>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</si>
  <si>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</si>
  <si>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</si>
  <si>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</si>
  <si>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</si>
  <si>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</si>
  <si>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</si>
  <si>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</si>
  <si>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</si>
  <si>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</si>
  <si>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</si>
  <si>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</si>
  <si>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</si>
  <si>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</si>
  <si>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</si>
  <si>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</si>
  <si>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</si>
  <si>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</si>
  <si>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</si>
  <si>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</si>
  <si>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</si>
  <si>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</si>
  <si>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</si>
  <si>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</si>
  <si>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</si>
  <si>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</si>
  <si>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</si>
  <si>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</si>
  <si>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</si>
  <si>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</si>
  <si>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</si>
  <si>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</si>
  <si>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</si>
  <si>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</si>
  <si>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</si>
  <si>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</si>
  <si>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</si>
  <si>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</si>
  <si>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</si>
  <si>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</si>
  <si>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</si>
  <si>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</si>
  <si>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</si>
  <si>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</si>
  <si>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</si>
  <si>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</si>
  <si>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</si>
  <si>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</si>
  <si>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</si>
  <si>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</si>
  <si>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</si>
  <si>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</si>
  <si>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</si>
  <si>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</si>
  <si>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</si>
  <si>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</si>
  <si>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</si>
  <si>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</si>
  <si>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</si>
  <si>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</si>
  <si>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</si>
  <si>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</si>
  <si>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</si>
  <si>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</si>
  <si>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</si>
  <si>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</si>
  <si>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</si>
  <si>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</si>
  <si>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</si>
  <si>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</si>
  <si>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</si>
  <si>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</si>
  <si>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</si>
  <si>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</si>
  <si>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</si>
  <si>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</si>
  <si>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</si>
  <si>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</si>
  <si>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</si>
  <si>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</si>
  <si>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</si>
  <si>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</si>
  <si>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</si>
  <si>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</si>
  <si>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</si>
  <si>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</si>
  <si>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</si>
  <si>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</si>
  <si>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</si>
  <si>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</si>
  <si>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</si>
  <si>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</si>
  <si>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</si>
  <si>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</si>
  <si>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</si>
  <si>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</si>
  <si>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</si>
  <si>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</si>
  <si>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</si>
  <si>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</si>
  <si>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</si>
  <si>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</si>
  <si>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</si>
  <si>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</si>
  <si>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</si>
  <si>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</si>
  <si>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</si>
  <si>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</si>
  <si>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</si>
  <si>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</si>
  <si>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</si>
  <si>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</si>
  <si>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</si>
  <si>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</si>
  <si>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</si>
  <si>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</si>
  <si>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</si>
  <si>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</si>
  <si>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</si>
  <si>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</si>
  <si>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</si>
  <si>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</si>
  <si>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</si>
  <si>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</si>
  <si>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</si>
  <si>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</si>
  <si>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</si>
  <si>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</si>
  <si>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</si>
  <si>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</si>
  <si>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</si>
  <si>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</si>
  <si>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</si>
  <si>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</si>
  <si>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</si>
  <si>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</si>
  <si>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</si>
  <si>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</si>
  <si>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</si>
  <si>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</si>
  <si>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</si>
  <si>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</si>
  <si>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</si>
  <si>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</si>
  <si>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</si>
  <si>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</si>
  <si>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</si>
  <si>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</si>
  <si>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</si>
  <si>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</si>
  <si>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</si>
  <si>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</si>
  <si>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</si>
  <si>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</si>
  <si>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</si>
  <si>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</si>
  <si>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</si>
  <si>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</si>
  <si>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</si>
  <si>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</si>
  <si>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</si>
  <si>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</si>
  <si>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</si>
  <si>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</si>
  <si>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</si>
  <si>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</si>
  <si>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</si>
  <si>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</si>
  <si>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</si>
  <si>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</si>
  <si>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</si>
  <si>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</si>
  <si>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</si>
  <si>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</si>
  <si>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</si>
  <si>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</si>
  <si>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</si>
  <si>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</si>
  <si>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</si>
  <si>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</si>
  <si>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</si>
  <si>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</si>
  <si>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</si>
  <si>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</si>
  <si>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</si>
  <si>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</si>
  <si>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</si>
  <si>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</si>
  <si>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</si>
  <si>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</si>
  <si>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</si>
  <si>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</si>
  <si>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</si>
  <si>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</si>
  <si>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</si>
  <si>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</si>
  <si>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</si>
  <si>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</si>
  <si>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</si>
  <si>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</si>
  <si>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</si>
  <si>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</si>
  <si>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</si>
  <si>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</si>
  <si>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</si>
  <si>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</si>
  <si>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</si>
  <si>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</si>
  <si>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</si>
  <si>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</si>
  <si>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</si>
  <si>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</si>
  <si>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</si>
  <si>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</si>
  <si>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</si>
  <si>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</si>
  <si>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</si>
  <si>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</si>
  <si>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</si>
  <si>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</si>
  <si>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</si>
  <si>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</si>
  <si>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</si>
  <si>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</si>
  <si>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</si>
  <si>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</si>
  <si>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</si>
  <si>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</si>
  <si>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</si>
  <si>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</si>
  <si>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</si>
  <si>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</si>
  <si>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</si>
  <si>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</si>
  <si>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</si>
  <si>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</si>
  <si>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</si>
  <si>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</si>
  <si>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</si>
  <si>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</si>
  <si>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</si>
  <si>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</si>
  <si>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</si>
  <si>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</si>
  <si>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</si>
  <si>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</si>
  <si>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</si>
  <si>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</si>
  <si>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</si>
  <si>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</si>
  <si>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</si>
  <si>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</si>
  <si>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</si>
  <si>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</si>
  <si>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</si>
  <si>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</si>
  <si>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</si>
  <si>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</si>
  <si>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</si>
  <si>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</si>
  <si>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</si>
  <si>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</si>
  <si>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</si>
  <si>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</si>
  <si>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</si>
  <si>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</si>
  <si>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</si>
  <si>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</si>
  <si>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</si>
  <si>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</si>
  <si>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</si>
  <si>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</si>
  <si>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</si>
  <si>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</si>
  <si>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</si>
  <si>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</si>
  <si>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</si>
  <si>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</si>
  <si>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</si>
  <si>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</si>
  <si>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</si>
  <si>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</si>
  <si>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</si>
  <si>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</si>
  <si>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</si>
  <si>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</si>
  <si>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</si>
  <si>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</si>
  <si>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</si>
  <si>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</si>
  <si>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</si>
  <si>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</si>
  <si>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</si>
  <si>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</si>
  <si>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</si>
  <si>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</si>
  <si>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</si>
  <si>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</si>
  <si>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</si>
  <si>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</si>
  <si>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</si>
  <si>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</si>
  <si>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</si>
  <si>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</si>
  <si>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</si>
  <si>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</si>
  <si>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</si>
  <si>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</si>
  <si>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</si>
  <si>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</si>
  <si>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</si>
  <si>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</si>
  <si>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</si>
  <si>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</si>
  <si>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</si>
  <si>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</si>
  <si>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</si>
  <si>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</si>
  <si>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</si>
  <si>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</si>
  <si>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</si>
  <si>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</si>
  <si>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</si>
  <si>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</si>
  <si>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</si>
  <si>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</si>
  <si>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</si>
  <si>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</si>
  <si>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</si>
  <si>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</si>
  <si>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</si>
  <si>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</si>
  <si>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</si>
  <si>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</si>
  <si>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</si>
  <si>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</si>
  <si>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</si>
  <si>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</si>
  <si>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</si>
  <si>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</si>
  <si>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</si>
  <si>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</si>
  <si>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</si>
  <si>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</si>
  <si>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</si>
  <si>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</si>
  <si>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</si>
  <si>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</si>
  <si>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</si>
  <si>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</si>
  <si>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</si>
  <si>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</si>
  <si>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</si>
  <si>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</si>
  <si>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</si>
  <si>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</si>
  <si>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</si>
  <si>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</si>
  <si>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</si>
  <si>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</si>
  <si>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</si>
  <si>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</si>
  <si>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</si>
  <si>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</si>
  <si>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</si>
  <si>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</si>
  <si>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</si>
  <si>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</si>
  <si>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</si>
  <si>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</si>
  <si>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</si>
  <si>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</si>
  <si>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</si>
  <si>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</si>
  <si>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</si>
  <si>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</si>
  <si>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</si>
  <si>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</si>
  <si>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</si>
  <si>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</si>
  <si>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</si>
  <si>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</si>
  <si>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</si>
  <si>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</si>
  <si>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</si>
  <si>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</si>
  <si>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</si>
  <si>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</si>
  <si>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</si>
  <si>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</si>
  <si>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</si>
  <si>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</si>
  <si>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</si>
  <si>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</si>
  <si>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</si>
  <si>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</si>
  <si>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</si>
  <si>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</si>
  <si>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</si>
  <si>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</si>
  <si>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</si>
  <si>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</si>
  <si>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</si>
  <si>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</si>
  <si>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</si>
  <si>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</si>
  <si>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</si>
  <si>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</si>
  <si>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</si>
  <si>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</si>
  <si>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</si>
  <si>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</si>
  <si>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</si>
  <si>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</si>
  <si>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</si>
  <si>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</si>
  <si>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</si>
  <si>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</si>
  <si>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</si>
  <si>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</si>
  <si>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</si>
  <si>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</si>
  <si>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</si>
  <si>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</si>
  <si>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</si>
  <si>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</si>
  <si>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</si>
  <si>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</si>
  <si>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</si>
  <si>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</si>
  <si>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</si>
  <si>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</si>
  <si>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</si>
  <si>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</si>
  <si>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</si>
  <si>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</si>
  <si>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</si>
  <si>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</si>
  <si>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</si>
  <si>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</si>
  <si>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</si>
  <si>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</si>
  <si>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</si>
  <si>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</si>
  <si>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</si>
  <si>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</si>
  <si>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</si>
  <si>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</si>
  <si>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</si>
  <si>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</si>
  <si>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</si>
  <si>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</si>
  <si>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</si>
  <si>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</si>
  <si>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</si>
  <si>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</si>
  <si>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</si>
  <si>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</si>
  <si>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</si>
  <si>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</si>
  <si>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</si>
  <si>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</si>
  <si>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</si>
  <si>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</si>
  <si>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</si>
  <si>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</si>
  <si>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</si>
  <si>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</si>
  <si>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</si>
  <si>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</si>
  <si>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</si>
  <si>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</si>
  <si>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</si>
  <si>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</si>
  <si>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</si>
  <si>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</si>
  <si>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</si>
  <si>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</si>
  <si>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</si>
  <si>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</si>
  <si>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</si>
  <si>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</si>
  <si>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</si>
  <si>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</si>
  <si>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</si>
  <si>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</si>
  <si>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</si>
  <si>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</si>
  <si>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</si>
  <si>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</si>
  <si>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</si>
  <si>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</si>
  <si>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</si>
  <si>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</si>
  <si>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</si>
  <si>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</si>
  <si>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</si>
  <si>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</si>
  <si>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</si>
  <si>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</si>
  <si>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</si>
  <si>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</si>
  <si>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</si>
  <si>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</si>
  <si>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</si>
  <si>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</si>
  <si>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</si>
  <si>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</si>
  <si>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</si>
  <si>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</si>
  <si>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</si>
  <si>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</si>
  <si>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</si>
  <si>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</si>
  <si>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</si>
  <si>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</si>
  <si>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</si>
  <si>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</si>
  <si>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</si>
  <si>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</si>
  <si>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</si>
  <si>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</si>
  <si>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</si>
  <si>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</si>
  <si>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</si>
  <si>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</si>
  <si>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</si>
  <si>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</si>
  <si>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</si>
  <si>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</si>
  <si>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</si>
  <si>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</si>
  <si>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</si>
  <si>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</si>
  <si>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</si>
  <si>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</si>
  <si>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</si>
  <si>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</si>
  <si>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</si>
  <si>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</si>
  <si>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</si>
  <si>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</si>
  <si>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</si>
  <si>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</si>
  <si>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</si>
  <si>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</si>
  <si>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</si>
  <si>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</si>
  <si>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</si>
  <si>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</si>
  <si>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</si>
  <si>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</si>
  <si>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</si>
  <si>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</si>
  <si>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</si>
  <si>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</si>
  <si>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</si>
  <si>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</si>
  <si>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</si>
  <si>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</si>
  <si>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</si>
  <si>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</si>
  <si>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</si>
  <si>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</si>
  <si>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</si>
  <si>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</si>
  <si>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</si>
  <si>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</si>
  <si>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</si>
  <si>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</si>
  <si>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</si>
  <si>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</si>
  <si>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</si>
  <si>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</si>
  <si>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</si>
  <si>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</si>
  <si>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</si>
  <si>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</si>
  <si>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</si>
  <si>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</si>
  <si>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</si>
  <si>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</si>
  <si>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</si>
  <si>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</si>
  <si>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</si>
  <si>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</si>
  <si>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</si>
  <si>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</si>
  <si>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</si>
  <si>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</si>
  <si>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</si>
  <si>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</si>
  <si>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</si>
  <si>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</si>
  <si>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</si>
  <si>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</si>
  <si>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</si>
  <si>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</si>
  <si>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</si>
  <si>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</si>
  <si>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</si>
  <si>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</si>
  <si>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</si>
  <si>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</si>
  <si>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</si>
  <si>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</si>
  <si>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</si>
  <si>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</si>
  <si>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</si>
  <si>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</si>
  <si>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</si>
  <si>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</si>
  <si>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</si>
  <si>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</si>
  <si>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</si>
  <si>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</si>
  <si>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</si>
  <si>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</si>
  <si>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</si>
  <si>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</si>
  <si>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</si>
  <si>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</si>
  <si>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</si>
  <si>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</si>
  <si>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</si>
  <si>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</si>
  <si>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</si>
  <si>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</si>
  <si>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</si>
  <si>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</si>
  <si>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</si>
  <si>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</si>
  <si>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</si>
  <si>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</si>
  <si>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</si>
  <si>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</si>
  <si>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</si>
  <si>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</si>
  <si>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</si>
  <si>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</si>
  <si>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</si>
  <si>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</si>
  <si>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</si>
  <si>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</si>
  <si>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</si>
  <si>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</si>
  <si>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</si>
  <si>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</si>
  <si>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</si>
  <si>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</si>
  <si>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</si>
  <si>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</si>
  <si>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</si>
  <si>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</si>
  <si>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</si>
  <si>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</si>
  <si>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</si>
  <si>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</si>
  <si>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</si>
  <si>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</si>
  <si>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</si>
  <si>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</si>
  <si>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</si>
  <si>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</si>
  <si>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</si>
  <si>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</si>
  <si>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</si>
  <si>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</si>
  <si>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</si>
  <si>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</si>
  <si>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</si>
  <si>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</si>
  <si>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</si>
  <si>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</si>
  <si>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</si>
  <si>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</si>
  <si>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</si>
  <si>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</si>
  <si>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</si>
  <si>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</si>
  <si>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</si>
  <si>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</si>
  <si>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</si>
  <si>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</si>
  <si>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</si>
  <si>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</si>
  <si>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</si>
  <si>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</si>
  <si>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</si>
  <si>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</si>
  <si>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</si>
  <si>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</si>
  <si>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</si>
  <si>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</si>
  <si>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</si>
  <si>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</si>
  <si>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</si>
  <si>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</si>
  <si>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</si>
  <si>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</si>
  <si>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</si>
  <si>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</si>
  <si>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</si>
  <si>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</si>
  <si>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</si>
  <si>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</si>
  <si>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</si>
  <si>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</si>
  <si>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</si>
  <si>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</si>
  <si>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</si>
  <si>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</si>
  <si>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</si>
  <si>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</si>
  <si>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</si>
  <si>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</si>
  <si>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</si>
  <si>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</si>
  <si>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</si>
  <si>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</si>
  <si>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</si>
  <si>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</si>
  <si>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</si>
  <si>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</si>
  <si>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</si>
  <si>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</si>
  <si>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</si>
  <si>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</si>
  <si>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</si>
  <si>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</si>
  <si>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</si>
  <si>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</si>
  <si>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</si>
  <si>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</si>
  <si>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</si>
  <si>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</si>
  <si>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</si>
  <si>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</si>
  <si>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</si>
  <si>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</si>
  <si>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</si>
  <si>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</si>
  <si>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</si>
  <si>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</si>
  <si>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</si>
  <si>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</si>
  <si>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</si>
  <si>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</si>
  <si>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</si>
  <si>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</si>
  <si>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</si>
  <si>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</si>
  <si>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</si>
  <si>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</si>
  <si>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</si>
  <si>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</si>
  <si>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</si>
  <si>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</si>
  <si>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</si>
  <si>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</si>
  <si>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</si>
  <si>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</si>
  <si>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</si>
  <si>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</si>
  <si>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</si>
  <si>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</si>
  <si>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</si>
  <si>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</si>
  <si>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</si>
  <si>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</si>
  <si>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</si>
  <si>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</si>
  <si>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</si>
  <si>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</si>
  <si>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</si>
  <si>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</si>
  <si>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</si>
  <si>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</si>
  <si>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</si>
  <si>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</si>
  <si>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</si>
  <si>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</si>
  <si>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</si>
  <si>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</si>
  <si>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</si>
  <si>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</si>
  <si>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</si>
  <si>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</si>
  <si>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</si>
  <si>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</si>
  <si>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</si>
  <si>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</si>
  <si>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</si>
  <si>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</si>
  <si>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</si>
  <si>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</si>
  <si>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</si>
  <si>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</si>
  <si>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</si>
  <si>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</si>
  <si>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</si>
  <si>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</si>
  <si>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</si>
  <si>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</si>
  <si>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</si>
  <si>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</si>
  <si>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</si>
  <si>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</si>
  <si>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</si>
  <si>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</si>
  <si>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</si>
  <si>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</si>
  <si>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</si>
  <si>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</si>
  <si>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</si>
  <si>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</si>
  <si>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</si>
  <si>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</si>
  <si>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</si>
  <si>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</si>
  <si>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</si>
  <si>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</si>
  <si>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</si>
  <si>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</si>
  <si>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</si>
  <si>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</si>
  <si>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</si>
  <si>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</si>
  <si>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</si>
  <si>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</si>
  <si>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</si>
  <si>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</si>
  <si>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</si>
  <si>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</si>
  <si>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</si>
  <si>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</si>
  <si>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</si>
  <si>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</si>
  <si>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</si>
  <si>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</si>
  <si>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</si>
  <si>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</si>
  <si>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</si>
  <si>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</si>
  <si>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</si>
  <si>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</si>
  <si>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</si>
  <si>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</si>
  <si>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</si>
  <si>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</si>
  <si>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</si>
  <si>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</si>
  <si>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</si>
  <si>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</si>
  <si>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</si>
  <si>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</si>
  <si>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</si>
  <si>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</si>
  <si>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</si>
  <si>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</si>
  <si>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</si>
  <si>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</si>
  <si>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</si>
  <si>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</si>
  <si>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</si>
  <si>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</si>
  <si>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</si>
  <si>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</si>
  <si>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</si>
  <si>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</si>
  <si>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</si>
  <si>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</si>
  <si>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</si>
  <si>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</si>
  <si>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</si>
  <si>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</si>
  <si>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</si>
  <si>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</si>
  <si>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</si>
  <si>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</si>
  <si>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</si>
  <si>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</si>
  <si>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</si>
  <si>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</si>
  <si>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</si>
  <si>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</si>
  <si>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</si>
  <si>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</si>
  <si>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</si>
  <si>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</si>
  <si>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</si>
  <si>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</si>
  <si>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</si>
  <si>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</si>
  <si>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</si>
  <si>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</si>
  <si>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</si>
  <si>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</si>
  <si>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</si>
  <si>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</si>
  <si>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</si>
  <si>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</si>
  <si>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</si>
  <si>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</si>
  <si>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</si>
  <si>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</si>
  <si>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</si>
  <si>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</si>
  <si>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</si>
  <si>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</si>
  <si>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</si>
  <si>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</si>
  <si>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</si>
  <si>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</si>
  <si>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</si>
  <si>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</si>
  <si>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</si>
  <si>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</si>
  <si>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</si>
  <si>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</si>
  <si>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</si>
  <si>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</si>
  <si>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</si>
  <si>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</si>
  <si>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</si>
  <si>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</si>
  <si>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</si>
  <si>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</si>
  <si>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</si>
  <si>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</si>
  <si>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</si>
  <si>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</si>
  <si>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</si>
  <si>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</si>
  <si>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</si>
  <si>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</si>
  <si>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</si>
  <si>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</si>
  <si>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</si>
  <si>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</si>
  <si>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</si>
  <si>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</si>
  <si>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</si>
  <si>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</si>
  <si>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</si>
  <si>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</si>
  <si>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</si>
  <si>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</si>
  <si>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</si>
  <si>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</si>
  <si>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</si>
  <si>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</si>
  <si>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</si>
  <si>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</si>
  <si>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</si>
  <si>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</si>
  <si>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</si>
  <si>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</si>
  <si>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</si>
  <si>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</si>
  <si>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</si>
  <si>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</si>
  <si>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</si>
  <si>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</si>
  <si>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</si>
  <si>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</si>
  <si>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</si>
  <si>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</si>
  <si>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</si>
  <si>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</si>
  <si>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</si>
  <si>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</si>
  <si>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</si>
  <si>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</si>
  <si>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</si>
  <si>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</si>
  <si>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</si>
  <si>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</si>
  <si>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</si>
  <si>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</si>
  <si>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</si>
  <si>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</si>
  <si>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</si>
  <si>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</si>
  <si>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</si>
  <si>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</si>
  <si>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</si>
  <si>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</si>
  <si>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</si>
  <si>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</si>
  <si>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</si>
  <si>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</si>
  <si>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</si>
  <si>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</si>
  <si>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</si>
  <si>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</si>
  <si>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</si>
  <si>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</si>
  <si>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</si>
  <si>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</si>
  <si>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</si>
  <si>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</si>
  <si>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</si>
  <si>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</si>
  <si>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</si>
  <si>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</si>
  <si>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</si>
  <si>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</si>
  <si>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</si>
  <si>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</si>
  <si>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</si>
  <si>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</si>
  <si>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</si>
  <si>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</si>
  <si>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</si>
  <si>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</si>
  <si>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</si>
  <si>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</si>
  <si>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</si>
  <si>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</si>
  <si>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</si>
  <si>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</si>
  <si>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</si>
  <si>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</si>
  <si>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</si>
  <si>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</si>
  <si>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</si>
  <si>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</si>
  <si>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</si>
  <si>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</si>
  <si>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</si>
  <si>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</si>
  <si>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</si>
  <si>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</si>
  <si>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</si>
  <si>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</si>
  <si>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</si>
  <si>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</si>
  <si>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</si>
  <si>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</si>
  <si>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</si>
  <si>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</si>
  <si>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</si>
  <si>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</si>
  <si>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</si>
  <si>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</si>
  <si>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</si>
  <si>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</si>
  <si>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</si>
  <si>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</si>
  <si>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</si>
  <si>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</si>
  <si>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</si>
  <si>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</si>
  <si>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</si>
  <si>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</si>
  <si>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</si>
  <si>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</si>
  <si>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</si>
  <si>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</si>
  <si>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</si>
  <si>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</si>
  <si>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</si>
  <si>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</si>
  <si>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</si>
  <si>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</si>
  <si>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</si>
  <si>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</si>
  <si>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</si>
  <si>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</si>
  <si>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</si>
  <si>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</si>
  <si>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</si>
  <si>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</si>
  <si>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</si>
  <si>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</si>
  <si>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</si>
  <si>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</si>
  <si>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</si>
  <si>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</si>
  <si>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</si>
  <si>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</si>
  <si>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</si>
  <si>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</si>
  <si>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</si>
  <si>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</si>
  <si>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</si>
  <si>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</si>
  <si>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</si>
  <si>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</si>
  <si>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</si>
  <si>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</si>
  <si>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</si>
  <si>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</si>
  <si>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</si>
  <si>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</si>
  <si>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</si>
  <si>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</si>
  <si>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</si>
  <si>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</si>
  <si>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</si>
  <si>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</si>
  <si>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</si>
  <si>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</si>
  <si>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</si>
  <si>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</si>
  <si>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</si>
  <si>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</si>
  <si>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</si>
  <si>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</si>
  <si>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</si>
  <si>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</si>
  <si>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</si>
  <si>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</si>
  <si>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</si>
  <si>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</si>
  <si>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</si>
  <si>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</si>
  <si>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</si>
  <si>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</si>
  <si>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</si>
  <si>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</si>
  <si>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</si>
  <si>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</si>
  <si>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</si>
  <si>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</si>
  <si>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</si>
  <si>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</si>
  <si>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</si>
  <si>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</si>
  <si>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</si>
  <si>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</si>
  <si>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</si>
  <si>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</si>
  <si>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</si>
  <si>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</si>
  <si>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</si>
  <si>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</si>
  <si>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</si>
  <si>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</si>
  <si>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</si>
  <si>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</si>
  <si>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</si>
  <si>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</si>
  <si>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</si>
  <si>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</si>
  <si>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</si>
  <si>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</si>
  <si>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</si>
  <si>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</si>
  <si>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</si>
  <si>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</si>
  <si>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</si>
  <si>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</si>
  <si>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</si>
  <si>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</si>
  <si>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</si>
  <si>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</si>
  <si>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</si>
  <si>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</si>
  <si>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</si>
  <si>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</si>
  <si>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</si>
  <si>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</si>
  <si>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</si>
  <si>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</si>
  <si>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</si>
  <si>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</si>
  <si>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</si>
  <si>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</si>
  <si>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</si>
  <si>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</si>
  <si>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</si>
  <si>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</si>
  <si>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</si>
  <si>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</si>
  <si>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</si>
  <si>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</si>
  <si>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</si>
  <si>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</si>
  <si>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</si>
  <si>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</si>
  <si>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</si>
  <si>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</si>
  <si>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</si>
  <si>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</si>
  <si>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</si>
  <si>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</si>
  <si>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</si>
  <si>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</si>
  <si>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</si>
  <si>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</si>
  <si>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</si>
  <si>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</si>
  <si>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</si>
  <si>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</si>
  <si>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</si>
  <si>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</si>
  <si>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</si>
  <si>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</si>
  <si>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</si>
  <si>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</si>
  <si>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</si>
  <si>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</si>
  <si>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</si>
  <si>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</si>
  <si>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</si>
  <si>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</si>
  <si>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</si>
  <si>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</si>
  <si>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</si>
  <si>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</si>
  <si>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</si>
  <si>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</si>
  <si>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</si>
  <si>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</si>
  <si>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</si>
  <si>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</si>
  <si>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</si>
  <si>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</si>
  <si>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</si>
  <si>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</si>
  <si>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</si>
  <si>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</si>
  <si>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</si>
  <si>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</si>
  <si>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</si>
  <si>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</si>
  <si>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</si>
  <si>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</si>
  <si>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</si>
  <si>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</si>
  <si>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</si>
  <si>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</si>
  <si>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</si>
  <si>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</si>
  <si>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</si>
  <si>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</si>
  <si>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</si>
  <si>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</si>
  <si>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</si>
  <si>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</si>
  <si>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</si>
  <si>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</si>
  <si>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</si>
  <si>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</si>
  <si>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</si>
  <si>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</si>
  <si>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</si>
  <si>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</si>
  <si>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</si>
  <si>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</si>
  <si>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</si>
  <si>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</si>
  <si>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</si>
  <si>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</si>
  <si>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</si>
  <si>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</si>
  <si>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</si>
  <si>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</si>
  <si>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</si>
  <si>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</si>
  <si>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</si>
  <si>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</si>
  <si>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</si>
  <si>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</si>
  <si>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</si>
  <si>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</si>
  <si>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</si>
  <si>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</si>
  <si>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</si>
  <si>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</si>
  <si>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</si>
  <si>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</si>
  <si>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</si>
  <si>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</si>
  <si>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</si>
  <si>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</si>
  <si>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</si>
  <si>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</si>
  <si>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</si>
  <si>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</si>
  <si>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</si>
  <si>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</si>
  <si>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</si>
  <si>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</si>
  <si>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</si>
  <si>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</si>
  <si>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</si>
  <si>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</si>
  <si>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</si>
  <si>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</si>
  <si>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</si>
  <si>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</si>
  <si>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</si>
  <si>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</si>
  <si>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</si>
  <si>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</si>
  <si>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</si>
  <si>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</si>
  <si>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</si>
  <si>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</si>
  <si>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</si>
  <si>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</si>
  <si>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</si>
  <si>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</si>
  <si>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</si>
  <si>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</si>
  <si>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</si>
  <si>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</si>
  <si>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</si>
  <si>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</si>
  <si>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</si>
  <si>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</si>
  <si>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</si>
  <si>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</si>
  <si>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</si>
  <si>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</si>
  <si>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</si>
  <si>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</si>
  <si>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</si>
  <si>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</si>
  <si>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</si>
  <si>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</si>
  <si>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</si>
  <si>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</si>
  <si>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</si>
  <si>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</si>
  <si>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</si>
  <si>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</si>
  <si>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</si>
  <si>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</si>
  <si>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</si>
  <si>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</si>
  <si>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</si>
  <si>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</si>
  <si>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</si>
  <si>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</si>
  <si>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</si>
  <si>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</si>
  <si>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</si>
  <si>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</si>
  <si>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</si>
  <si>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</si>
  <si>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</si>
  <si>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</si>
  <si>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</si>
  <si>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</si>
  <si>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</si>
  <si>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</si>
  <si>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</si>
  <si>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</si>
  <si>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</si>
  <si>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</si>
  <si>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</si>
  <si>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</si>
  <si>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</si>
  <si>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</si>
  <si>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</si>
  <si>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</si>
  <si>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</si>
  <si>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</si>
  <si>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</si>
  <si>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</si>
  <si>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</si>
  <si>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</si>
  <si>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</si>
  <si>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</si>
  <si>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</si>
  <si>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</si>
  <si>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</si>
  <si>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</si>
  <si>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</si>
  <si>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</si>
  <si>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</si>
  <si>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</si>
  <si>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</si>
  <si>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</si>
  <si>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</si>
  <si>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</si>
  <si>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</si>
  <si>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</si>
  <si>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</si>
  <si>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</si>
  <si>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</si>
  <si>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</si>
  <si>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</si>
  <si>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</si>
  <si>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</si>
  <si>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</si>
  <si>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</si>
  <si>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</si>
  <si>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</si>
  <si>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</si>
  <si>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</si>
  <si>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</si>
  <si>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</si>
  <si>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</si>
  <si>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</si>
  <si>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</si>
  <si>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</si>
  <si>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</si>
  <si>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</si>
  <si>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</si>
  <si>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</si>
  <si>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</si>
  <si>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</si>
  <si>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</si>
  <si>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</si>
  <si>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</si>
  <si>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</si>
  <si>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</si>
  <si>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</si>
  <si>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</si>
  <si>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</si>
  <si>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</si>
  <si>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</si>
  <si>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</si>
  <si>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</si>
  <si>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</si>
  <si>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</si>
  <si>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</si>
  <si>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</si>
  <si>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</si>
  <si>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</si>
  <si>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</si>
  <si>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</si>
  <si>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</si>
  <si>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</si>
  <si>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</si>
  <si>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</si>
  <si>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</si>
  <si>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</si>
  <si>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</si>
  <si>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</si>
  <si>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</si>
  <si>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</si>
  <si>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</si>
  <si>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</si>
  <si>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</si>
  <si>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</si>
  <si>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</si>
  <si>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</si>
  <si>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</si>
  <si>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</si>
  <si>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</si>
  <si>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</si>
  <si>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</si>
  <si>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</si>
  <si>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</si>
  <si>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</si>
  <si>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</si>
  <si>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</si>
  <si>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</si>
  <si>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</si>
  <si>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</si>
  <si>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</si>
  <si>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</si>
  <si>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</si>
  <si>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</si>
  <si>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</si>
  <si>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</si>
  <si>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</si>
  <si>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</si>
  <si>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</si>
  <si>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</si>
  <si>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</si>
  <si>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</si>
  <si>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</si>
  <si>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</si>
  <si>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</si>
  <si>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</si>
  <si>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</si>
  <si>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</si>
  <si>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</si>
  <si>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</si>
  <si>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</si>
  <si>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</si>
  <si>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</si>
  <si>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</si>
  <si>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</si>
  <si>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</si>
  <si>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</si>
  <si>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</si>
  <si>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</si>
  <si>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</si>
  <si>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</si>
  <si>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</si>
  <si>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</si>
  <si>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</si>
  <si>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</si>
  <si>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</si>
  <si>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</si>
  <si>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</si>
  <si>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</si>
  <si>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</si>
  <si>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</si>
  <si>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</si>
  <si>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</si>
  <si>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</si>
  <si>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</si>
  <si>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</si>
  <si>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</si>
  <si>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</si>
  <si>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</si>
  <si>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</si>
  <si>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</si>
  <si>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</si>
  <si>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</si>
  <si>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</si>
  <si>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</si>
  <si>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</si>
  <si>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</si>
  <si>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</si>
  <si>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</si>
  <si>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</si>
  <si>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</si>
  <si>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</si>
  <si>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</si>
  <si>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</si>
  <si>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</si>
  <si>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</si>
  <si>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</si>
  <si>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</si>
  <si>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</si>
  <si>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</si>
  <si>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</si>
  <si>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</si>
  <si>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</si>
  <si>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</si>
  <si>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</si>
  <si>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</si>
  <si>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</si>
  <si>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</si>
  <si>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</si>
  <si>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</si>
  <si>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</si>
  <si>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</si>
  <si>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</si>
  <si>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</si>
  <si>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</si>
  <si>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</si>
  <si>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</si>
  <si>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</si>
  <si>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</si>
  <si>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</si>
  <si>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</si>
  <si>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</si>
  <si>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</si>
  <si>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</si>
  <si>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</si>
  <si>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</si>
  <si>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</si>
  <si>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</si>
  <si>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</si>
  <si>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</si>
  <si>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</si>
  <si>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</si>
  <si>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</si>
  <si>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</si>
  <si>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</si>
  <si>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</si>
  <si>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</si>
  <si>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</si>
  <si>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</si>
  <si>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</si>
  <si>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</si>
  <si>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</si>
  <si>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</si>
  <si>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</si>
  <si>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</si>
  <si>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</si>
  <si>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</si>
  <si>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</si>
  <si>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</si>
  <si>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</si>
  <si>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</si>
  <si>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</si>
  <si>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</si>
  <si>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</si>
  <si>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</si>
  <si>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</si>
  <si>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</si>
  <si>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</si>
  <si>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</si>
  <si>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</si>
  <si>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</si>
  <si>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</si>
  <si>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</si>
  <si>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</si>
  <si>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</si>
  <si>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</si>
  <si>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</si>
  <si>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</si>
  <si>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</si>
  <si>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</si>
  <si>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</si>
  <si>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</si>
  <si>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</si>
  <si>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</si>
  <si>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</si>
  <si>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</si>
  <si>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</si>
  <si>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</si>
  <si>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</si>
  <si>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</si>
  <si>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</si>
  <si>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</si>
  <si>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</si>
  <si>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</si>
  <si>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</si>
  <si>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</si>
  <si>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</si>
  <si>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</si>
  <si>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</si>
  <si>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</si>
  <si>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</si>
  <si>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</si>
  <si>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</si>
  <si>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</si>
  <si>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</si>
  <si>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</si>
  <si>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</si>
  <si>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</si>
  <si>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</si>
  <si>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</si>
  <si>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</si>
  <si>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</si>
  <si>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</si>
  <si>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</si>
  <si>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</si>
  <si>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</si>
  <si>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</si>
  <si>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</si>
  <si>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</si>
  <si>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</si>
  <si>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</si>
  <si>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</si>
  <si>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</si>
  <si>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</si>
  <si>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</si>
  <si>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</si>
  <si>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</si>
  <si>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</si>
  <si>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</si>
  <si>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</si>
  <si>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</si>
  <si>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</si>
  <si>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</si>
  <si>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</si>
  <si>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</si>
  <si>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</si>
  <si>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</si>
  <si>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</si>
  <si>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</si>
  <si>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</si>
  <si>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</si>
  <si>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</si>
  <si>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</si>
  <si>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</si>
  <si>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</si>
  <si>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</si>
  <si>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</si>
  <si>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</si>
  <si>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</si>
  <si>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</si>
  <si>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</si>
  <si>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</si>
  <si>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</si>
  <si>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</si>
  <si>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</si>
  <si>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</si>
  <si>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</si>
  <si>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</si>
  <si>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</si>
  <si>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</si>
  <si>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</si>
  <si>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</si>
  <si>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</si>
  <si>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</si>
  <si>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</si>
  <si>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</si>
  <si>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</si>
  <si>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</si>
  <si>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</si>
  <si>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</si>
  <si>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</si>
  <si>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</si>
  <si>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</si>
  <si>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</si>
  <si>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</si>
  <si>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</si>
  <si>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</si>
  <si>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</si>
  <si>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</si>
  <si>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</si>
  <si>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</si>
  <si>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</si>
  <si>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</si>
  <si>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</si>
  <si>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</si>
  <si>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</si>
  <si>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</si>
  <si>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</si>
  <si>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</si>
  <si>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</si>
  <si>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</si>
  <si>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</si>
  <si>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</si>
  <si>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</si>
  <si>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</si>
  <si>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</si>
  <si>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</si>
  <si>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</si>
  <si>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</si>
  <si>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</si>
  <si>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</si>
  <si>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</si>
  <si>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</si>
  <si>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</si>
  <si>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</si>
  <si>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</si>
  <si>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</si>
  <si>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</si>
  <si>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</si>
  <si>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</si>
  <si>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</si>
  <si>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</si>
  <si>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</si>
  <si>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</si>
  <si>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</si>
  <si>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</si>
  <si>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</si>
  <si>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</si>
  <si>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</si>
  <si>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</si>
  <si>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</si>
  <si>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</si>
  <si>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</si>
  <si>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</si>
  <si>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</si>
  <si>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</si>
  <si>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</si>
  <si>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</si>
  <si>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</si>
  <si>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</si>
  <si>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</si>
  <si>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</si>
  <si>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</si>
  <si>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</si>
  <si>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</si>
  <si>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</si>
  <si>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</si>
  <si>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</si>
  <si>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</si>
  <si>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</si>
  <si>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</si>
  <si>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</si>
  <si>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</si>
  <si>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</si>
  <si>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</si>
  <si>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</si>
  <si>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</si>
  <si>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</si>
  <si>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</si>
  <si>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</si>
  <si>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</si>
  <si>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</si>
  <si>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</si>
  <si>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</si>
  <si>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</si>
  <si>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</si>
  <si>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</si>
  <si>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</si>
  <si>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</si>
  <si>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</si>
  <si>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</si>
  <si>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</si>
  <si>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</si>
  <si>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</si>
  <si>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</si>
  <si>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</si>
  <si>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</si>
  <si>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</si>
  <si>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</si>
  <si>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</si>
  <si>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</si>
  <si>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</si>
  <si>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</si>
  <si>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</si>
  <si>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</si>
  <si>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</si>
  <si>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</si>
  <si>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</si>
  <si>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</si>
  <si>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</si>
  <si>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</si>
  <si>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</si>
  <si>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</si>
  <si>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</si>
  <si>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</si>
  <si>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</si>
  <si>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</si>
  <si>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</si>
  <si>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</si>
  <si>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</si>
  <si>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</si>
  <si>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</si>
  <si>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</si>
  <si>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</si>
  <si>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</si>
  <si>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</si>
  <si>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</si>
  <si>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</si>
  <si>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</si>
  <si>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</si>
  <si>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</si>
  <si>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</si>
  <si>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</si>
  <si>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</si>
  <si>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</si>
  <si>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</si>
  <si>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</si>
  <si>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</si>
  <si>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</si>
  <si>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</si>
  <si>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</si>
  <si>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</si>
  <si>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</si>
  <si>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</si>
  <si>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</si>
  <si>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</si>
  <si>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</si>
  <si>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</si>
  <si>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</si>
  <si>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</si>
  <si>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</si>
  <si>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</si>
  <si>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</si>
  <si>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</si>
  <si>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</si>
  <si>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</si>
  <si>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</si>
  <si>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</si>
  <si>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</si>
  <si>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</si>
  <si>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</si>
  <si>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</si>
  <si>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</si>
  <si>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</si>
  <si>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</si>
  <si>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</si>
  <si>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</si>
  <si>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</si>
  <si>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</si>
  <si>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</si>
  <si>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</si>
  <si>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</si>
  <si>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</si>
  <si>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</si>
  <si>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</si>
  <si>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</si>
  <si>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</si>
  <si>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</si>
  <si>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</si>
  <si>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</si>
  <si>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</si>
  <si>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</si>
  <si>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</si>
  <si>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</si>
  <si>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</si>
  <si>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</si>
  <si>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</si>
  <si>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</si>
  <si>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</si>
  <si>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</si>
  <si>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</si>
  <si>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</si>
  <si>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</si>
  <si>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</si>
  <si>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</si>
  <si>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</si>
  <si>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</si>
  <si>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</si>
  <si>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</si>
  <si>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</si>
  <si>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</si>
  <si>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</si>
  <si>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</si>
  <si>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</si>
  <si>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</si>
  <si>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</si>
  <si>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</si>
  <si>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</si>
  <si>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</si>
  <si>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</si>
  <si>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</si>
  <si>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</si>
  <si>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</si>
  <si>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</si>
  <si>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</si>
  <si>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</si>
  <si>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</si>
  <si>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</si>
  <si>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</si>
  <si>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</si>
  <si>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</si>
  <si>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</si>
  <si>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</si>
  <si>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</si>
  <si>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</si>
  <si>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</si>
  <si>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</si>
  <si>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</si>
  <si>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</si>
  <si>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</si>
  <si>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</si>
  <si>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</si>
  <si>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</si>
  <si>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</si>
  <si>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</si>
  <si>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</si>
  <si>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</si>
  <si>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</si>
  <si>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</si>
  <si>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</si>
  <si>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</si>
  <si>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</si>
  <si>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</si>
  <si>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</si>
  <si>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</si>
  <si>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</si>
  <si>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</si>
  <si>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</si>
  <si>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</si>
  <si>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</si>
  <si>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</si>
  <si>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</si>
  <si>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</si>
  <si>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</si>
  <si>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</si>
  <si>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</si>
  <si>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</si>
  <si>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</si>
  <si>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</si>
  <si>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</si>
  <si>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</si>
  <si>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</si>
  <si>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</si>
  <si>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</si>
  <si>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</si>
  <si>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</si>
  <si>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</si>
  <si>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</si>
  <si>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</si>
  <si>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</si>
  <si>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</si>
  <si>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</si>
  <si>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</si>
  <si>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</si>
  <si>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</si>
  <si>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</si>
  <si>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</si>
  <si>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</si>
  <si>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</si>
  <si>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</si>
  <si>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</si>
  <si>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</si>
  <si>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</si>
  <si>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</si>
  <si>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</si>
  <si>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</si>
  <si>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</si>
  <si>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</si>
  <si>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</si>
  <si>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</si>
  <si>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</si>
  <si>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</si>
  <si>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</si>
  <si>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</si>
  <si>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</si>
  <si>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</si>
  <si>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</si>
  <si>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</si>
  <si>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</si>
  <si>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</si>
  <si>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</si>
  <si>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</si>
  <si>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</si>
  <si>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</si>
  <si>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</si>
  <si>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</si>
  <si>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</si>
  <si>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</si>
  <si>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</si>
  <si>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</si>
  <si>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</si>
  <si>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</si>
  <si>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</si>
  <si>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</si>
  <si>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</si>
  <si>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</si>
  <si>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</si>
  <si>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</si>
  <si>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</si>
  <si>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</si>
  <si>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</si>
  <si>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</si>
  <si>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</si>
  <si>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</si>
  <si>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</si>
  <si>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</si>
  <si>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</si>
  <si>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</si>
  <si>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</si>
  <si>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</si>
  <si>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</si>
  <si>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</si>
  <si>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</si>
  <si>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</si>
  <si>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</si>
  <si>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</si>
  <si>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</si>
  <si>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</si>
  <si>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</si>
  <si>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</si>
  <si>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</si>
  <si>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</si>
  <si>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</si>
  <si>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</si>
  <si>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</si>
  <si>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</si>
  <si>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</si>
  <si>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</si>
  <si>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</si>
  <si>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</si>
  <si>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</si>
  <si>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</si>
  <si>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</si>
  <si>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</si>
  <si>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</si>
  <si>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</si>
  <si>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</si>
  <si>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</si>
  <si>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</si>
  <si>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</si>
  <si>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</si>
  <si>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</si>
  <si>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</si>
  <si>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</si>
  <si>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</si>
  <si>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</si>
  <si>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</si>
  <si>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</si>
  <si>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</si>
  <si>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</si>
  <si>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</si>
  <si>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</si>
  <si>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</si>
  <si>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</si>
  <si>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</si>
  <si>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</si>
  <si>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</si>
  <si>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</si>
  <si>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</si>
  <si>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</si>
  <si>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</si>
  <si>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</si>
  <si>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</si>
  <si>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</si>
  <si>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</si>
  <si>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</si>
  <si>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</si>
  <si>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</si>
  <si>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</si>
  <si>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</si>
  <si>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</si>
  <si>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</si>
  <si>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</si>
  <si>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</si>
  <si>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</si>
  <si>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</si>
  <si>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</si>
  <si>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</si>
  <si>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</si>
  <si>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</si>
  <si>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</si>
  <si>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</si>
  <si>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</si>
  <si>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</si>
  <si>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</si>
  <si>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</si>
  <si>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</si>
  <si>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</si>
  <si>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</si>
  <si>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</si>
  <si>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</si>
  <si>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</si>
  <si>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</si>
  <si>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</si>
  <si>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</si>
  <si>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</si>
  <si>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</si>
  <si>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</si>
  <si>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</si>
  <si>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</si>
  <si>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</si>
  <si>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</si>
  <si>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</si>
  <si>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</si>
  <si>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</si>
  <si>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</si>
  <si>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</si>
  <si>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</si>
  <si>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</si>
  <si>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</si>
  <si>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</si>
  <si>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</si>
  <si>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</si>
  <si>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</si>
  <si>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</si>
  <si>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</si>
  <si>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</si>
  <si>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</si>
  <si>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</si>
  <si>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</si>
  <si>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</si>
  <si>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</si>
  <si>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</si>
  <si>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</si>
  <si>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</si>
  <si>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</si>
  <si>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</si>
  <si>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</si>
  <si>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</si>
  <si>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</si>
  <si>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</si>
  <si>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</si>
  <si>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</si>
  <si>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</si>
  <si>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</si>
  <si>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</si>
  <si>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</si>
  <si>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</si>
  <si>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</si>
  <si>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</si>
  <si>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</si>
  <si>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</si>
  <si>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</si>
  <si>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</si>
  <si>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</si>
  <si>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</si>
  <si>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</si>
  <si>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</si>
  <si>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</si>
  <si>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</si>
  <si>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</si>
  <si>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</si>
  <si>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</si>
  <si>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</si>
  <si>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</si>
  <si>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</si>
  <si>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</si>
  <si>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</si>
  <si>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</si>
  <si>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</si>
  <si>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</si>
  <si>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</si>
  <si>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</si>
  <si>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</si>
  <si>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</si>
  <si>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</si>
  <si>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</si>
  <si>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</si>
  <si>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</si>
  <si>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</si>
  <si>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</si>
  <si>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</si>
  <si>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</si>
  <si>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</si>
  <si>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</si>
  <si>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</si>
  <si>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</si>
  <si>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</si>
  <si>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</si>
  <si>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</si>
  <si>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</si>
  <si>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</si>
  <si>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</si>
  <si>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</si>
  <si>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</si>
  <si>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</si>
  <si>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</si>
  <si>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</si>
  <si>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</si>
  <si>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</si>
  <si>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</si>
  <si>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</si>
  <si>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</si>
  <si>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</si>
  <si>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</si>
  <si>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</si>
  <si>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</si>
  <si>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</si>
  <si>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</si>
  <si>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</si>
  <si>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</si>
  <si>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</si>
  <si>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</si>
  <si>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</si>
  <si>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</si>
  <si>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</si>
  <si>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</si>
  <si>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</si>
  <si>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</si>
  <si>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</si>
  <si>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</si>
  <si>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</si>
  <si>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</si>
  <si>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</si>
  <si>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</si>
  <si>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</si>
  <si>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</si>
  <si>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</si>
  <si>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</si>
  <si>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</si>
  <si>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</si>
  <si>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</si>
  <si>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</si>
  <si>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</si>
  <si>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</si>
  <si>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</si>
  <si>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</si>
  <si>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</si>
  <si>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</si>
  <si>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</si>
  <si>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</si>
  <si>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</si>
  <si>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</si>
  <si>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</si>
  <si>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</si>
  <si>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</si>
  <si>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</si>
  <si>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</si>
  <si>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</si>
  <si>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</si>
  <si>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</si>
  <si>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</si>
  <si>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</si>
  <si>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</si>
  <si>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</si>
  <si>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</si>
  <si>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</si>
  <si>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</si>
  <si>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</si>
  <si>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</si>
  <si>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</si>
  <si>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</si>
  <si>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</si>
  <si>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</si>
  <si>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</si>
  <si>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</si>
  <si>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</si>
  <si>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</si>
  <si>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</si>
  <si>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</si>
  <si>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</si>
  <si>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</si>
  <si>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</si>
  <si>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</si>
  <si>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</si>
  <si>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</si>
  <si>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</si>
  <si>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</si>
  <si>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</si>
  <si>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</si>
  <si>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</si>
  <si>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</si>
  <si>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</si>
  <si>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</si>
  <si>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</si>
  <si>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</si>
  <si>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</si>
  <si>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</si>
  <si>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</si>
  <si>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</si>
  <si>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</si>
  <si>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</si>
  <si>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</si>
  <si>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</si>
  <si>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</si>
  <si>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</si>
  <si>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</si>
  <si>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</si>
  <si>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</si>
  <si>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</si>
  <si>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</si>
  <si>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</si>
  <si>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</si>
  <si>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</si>
  <si>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</si>
  <si>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</si>
  <si>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</si>
  <si>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</si>
  <si>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</si>
  <si>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</si>
  <si>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</si>
  <si>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</si>
  <si>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</si>
  <si>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</si>
  <si>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</si>
  <si>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</si>
  <si>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</si>
  <si>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</si>
  <si>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</si>
  <si>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</si>
  <si>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</si>
  <si>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</si>
  <si>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</si>
  <si>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</si>
  <si>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</si>
  <si>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</si>
  <si>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</si>
  <si>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</si>
  <si>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</si>
  <si>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</si>
  <si>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</si>
  <si>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</si>
  <si>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</si>
  <si>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</si>
  <si>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</si>
  <si>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</si>
  <si>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</si>
  <si>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</si>
  <si>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</si>
  <si>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</si>
  <si>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</si>
  <si>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</si>
  <si>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</si>
  <si>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</si>
  <si>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</si>
  <si>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</si>
  <si>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</si>
  <si>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</si>
  <si>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</si>
  <si>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</si>
  <si>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</si>
  <si>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</si>
  <si>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</si>
  <si>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</si>
  <si>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</si>
  <si>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</si>
  <si>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</si>
  <si>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</si>
  <si>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</si>
  <si>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</si>
  <si>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</si>
  <si>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</si>
  <si>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</si>
  <si>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</si>
  <si>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</si>
  <si>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</si>
  <si>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</si>
  <si>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</si>
  <si>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</si>
  <si>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</si>
  <si>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</si>
  <si>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</si>
  <si>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</si>
  <si>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</si>
  <si>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</si>
  <si>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</si>
  <si>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</si>
  <si>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</si>
  <si>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</si>
  <si>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</si>
  <si>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</si>
  <si>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</si>
  <si>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</si>
  <si>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</si>
  <si>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</si>
  <si>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</si>
  <si>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</si>
  <si>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</si>
  <si>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</si>
  <si>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</si>
  <si>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</si>
  <si>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</si>
  <si>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</si>
  <si>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</si>
  <si>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</si>
  <si>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</si>
  <si>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</si>
  <si>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</si>
  <si>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</si>
  <si>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</si>
  <si>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</si>
  <si>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</si>
  <si>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</si>
  <si>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</si>
  <si>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</si>
  <si>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</si>
  <si>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</si>
  <si>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</si>
  <si>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</si>
  <si>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OSNOVNA ŠKOLA JOSIP KOZARAC SLAVONSKI ŠAMAC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</si>
</sst>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404528.67000000004</v>
      </c>
      <c r="D2" s="6">
        <f>'PR-RAS'!E6</f>
        <v>490837.65</v>
      </c>
      <c r="E2" s="6">
        <v>0</v>
      </c>
      <c r="F2" s="6">
        <v>0</v>
      </c>
      <c r="G2" s="7">
        <f t="shared" ref="G2:G264" si="0">(B2/1000)*(C2*1+D2*2)</f>
        <v>1386.2039700000003</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384933.64</v>
      </c>
      <c r="D46" s="1">
        <f>'PR-RAS'!E50</f>
        <v>468470.4</v>
      </c>
      <c r="E46" s="1">
        <v>0</v>
      </c>
      <c r="F46" s="1">
        <v>0</v>
      </c>
      <c r="G46" s="2">
        <f t="shared" si="0"/>
        <v>59484.349799999996</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250</v>
      </c>
      <c r="E58" s="1">
        <v>0</v>
      </c>
      <c r="F58" s="1">
        <v>0</v>
      </c>
      <c r="G58" s="2">
        <f t="shared" si="0"/>
        <v>28.5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250</v>
      </c>
      <c r="E59" s="1">
        <v>0</v>
      </c>
      <c r="F59" s="1">
        <v>0</v>
      </c>
      <c r="G59" s="2">
        <f t="shared" si="0"/>
        <v>29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378411.74</v>
      </c>
      <c r="D64" s="1">
        <f>'PR-RAS'!E68</f>
        <v>468220.4</v>
      </c>
      <c r="E64" s="1">
        <v>0</v>
      </c>
      <c r="F64" s="1">
        <v>0</v>
      </c>
      <c r="G64" s="2">
        <f t="shared" si="0"/>
        <v>82835.710019999999</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378411.74</v>
      </c>
      <c r="D65" s="1">
        <f>'PR-RAS'!E69</f>
        <v>468220.4</v>
      </c>
      <c r="E65" s="1">
        <v>0</v>
      </c>
      <c r="F65" s="1">
        <v>0</v>
      </c>
      <c r="G65" s="2">
        <f t="shared" si="0"/>
        <v>84150.562560000006</v>
      </c>
      <c r="H65" s="2">
        <f t="shared" si="1"/>
        <v>0.66000000003259629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6521.9</v>
      </c>
      <c r="D73" s="1">
        <f>'PR-RAS'!E77</f>
        <v>0</v>
      </c>
      <c r="E73" s="1">
        <v>0</v>
      </c>
      <c r="F73" s="1">
        <v>0</v>
      </c>
      <c r="G73" s="2">
        <f t="shared" si="0"/>
        <v>469.57679999999993</v>
      </c>
      <c r="H73" s="2">
        <f t="shared" si="1"/>
        <v>0.1000000000003638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6521.9</v>
      </c>
      <c r="D76" s="1">
        <f>'PR-RAS'!E80</f>
        <v>0</v>
      </c>
      <c r="E76" s="1">
        <v>0</v>
      </c>
      <c r="F76" s="1">
        <v>0</v>
      </c>
      <c r="G76" s="2">
        <f t="shared" si="0"/>
        <v>489.14249999999993</v>
      </c>
      <c r="H76" s="2">
        <f t="shared" si="1"/>
        <v>0.1000000000003638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1197.28</v>
      </c>
      <c r="D102" s="1">
        <f>'PR-RAS'!E106</f>
        <v>476.7</v>
      </c>
      <c r="E102" s="1">
        <v>0</v>
      </c>
      <c r="F102" s="1">
        <v>0</v>
      </c>
      <c r="G102" s="2">
        <f t="shared" si="0"/>
        <v>217.21868000000001</v>
      </c>
      <c r="H102" s="2">
        <f t="shared" si="1"/>
        <v>0.57999999999998408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1197.28</v>
      </c>
      <c r="D108" s="1">
        <f>'PR-RAS'!E112</f>
        <v>476.7</v>
      </c>
      <c r="E108" s="1">
        <v>0</v>
      </c>
      <c r="F108" s="1">
        <v>0</v>
      </c>
      <c r="G108" s="2">
        <f t="shared" si="0"/>
        <v>230.12275999999997</v>
      </c>
      <c r="H108" s="2">
        <f t="shared" si="1"/>
        <v>0.57999999999998408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1197.28</v>
      </c>
      <c r="D113" s="1">
        <f>'PR-RAS'!E117</f>
        <v>476.7</v>
      </c>
      <c r="E113" s="1">
        <v>0</v>
      </c>
      <c r="F113" s="1">
        <v>0</v>
      </c>
      <c r="G113" s="2">
        <f t="shared" si="0"/>
        <v>240.87616</v>
      </c>
      <c r="H113" s="2">
        <f t="shared" si="1"/>
        <v>0.57999999999998408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1102.5999999999999</v>
      </c>
      <c r="D120" s="1">
        <f>'PR-RAS'!E124</f>
        <v>922</v>
      </c>
      <c r="E120" s="1">
        <v>0</v>
      </c>
      <c r="F120" s="1">
        <v>0</v>
      </c>
      <c r="G120" s="2">
        <f t="shared" si="0"/>
        <v>350.6454</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962.6</v>
      </c>
      <c r="D121" s="1">
        <f>'PR-RAS'!E125</f>
        <v>742</v>
      </c>
      <c r="E121" s="1">
        <v>0</v>
      </c>
      <c r="F121" s="1">
        <v>0</v>
      </c>
      <c r="G121" s="2">
        <f t="shared" si="0"/>
        <v>293.59199999999998</v>
      </c>
      <c r="H121" s="2">
        <f t="shared" si="1"/>
        <v>0.39999999999997726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962.6</v>
      </c>
      <c r="D123" s="1">
        <f>'PR-RAS'!E127</f>
        <v>742</v>
      </c>
      <c r="E123" s="1">
        <v>0</v>
      </c>
      <c r="F123" s="1">
        <v>0</v>
      </c>
      <c r="G123" s="2">
        <f t="shared" si="0"/>
        <v>298.48519999999996</v>
      </c>
      <c r="H123" s="2">
        <f t="shared" si="1"/>
        <v>0.39999999999997726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v>
      </c>
      <c r="D124" s="1">
        <f>'PR-RAS'!E128</f>
        <v>180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v>
      </c>
      <c r="D125" s="1">
        <f>'PR-RAS'!E129</f>
        <v>180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17295.150000000001</v>
      </c>
      <c r="D129" s="1">
        <f>'PR-RAS'!E133</f>
        <v>20968.55</v>
      </c>
      <c r="E129" s="1">
        <v>0</v>
      </c>
      <c r="F129" s="1">
        <v>0</v>
      </c>
      <c r="G129" s="2">
        <f t="shared" si="0"/>
        <v>7581.7280000000001</v>
      </c>
      <c r="H129" s="2">
        <f t="shared" si="1"/>
        <v>0.60000000000218279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17295.150000000001</v>
      </c>
      <c r="D130" s="1">
        <f>'PR-RAS'!E134</f>
        <v>20968.55</v>
      </c>
      <c r="E130" s="1">
        <v>0</v>
      </c>
      <c r="F130" s="1">
        <v>0</v>
      </c>
      <c r="G130" s="2">
        <f t="shared" si="0"/>
        <v>7640.9602500000001</v>
      </c>
      <c r="H130" s="2">
        <f t="shared" si="1"/>
        <v>0.60000000000218279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17295.150000000001</v>
      </c>
      <c r="D131" s="1">
        <f>'PR-RAS'!E135</f>
        <v>20359.55</v>
      </c>
      <c r="E131" s="1">
        <v>0</v>
      </c>
      <c r="F131" s="1">
        <v>0</v>
      </c>
      <c r="G131" s="2">
        <f t="shared" si="0"/>
        <v>7541.8525</v>
      </c>
      <c r="H131" s="2">
        <f t="shared" si="1"/>
        <v>0.60000000000218279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609</v>
      </c>
      <c r="E132" s="1">
        <v>0</v>
      </c>
      <c r="F132" s="1">
        <v>0</v>
      </c>
      <c r="G132" s="2">
        <f t="shared" si="0"/>
        <v>159.55799999999999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409528.26999999996</v>
      </c>
      <c r="D147" s="1">
        <f>'PR-RAS'!E151</f>
        <v>449318.00999999995</v>
      </c>
      <c r="E147" s="1">
        <v>0</v>
      </c>
      <c r="F147" s="1">
        <v>0</v>
      </c>
      <c r="G147" s="2">
        <f t="shared" si="0"/>
        <v>190991.98633999997</v>
      </c>
      <c r="H147" s="2">
        <f t="shared" si="1"/>
        <v>0.27999999991152436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353987.66</v>
      </c>
      <c r="D148" s="1">
        <f>'PR-RAS'!E152</f>
        <v>392750.1</v>
      </c>
      <c r="E148" s="1">
        <v>0</v>
      </c>
      <c r="F148" s="1">
        <v>0</v>
      </c>
      <c r="G148" s="2">
        <f t="shared" si="0"/>
        <v>167504.71541999996</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295839.5</v>
      </c>
      <c r="D149" s="1">
        <f>'PR-RAS'!E153</f>
        <v>365909.39</v>
      </c>
      <c r="E149" s="1">
        <v>0</v>
      </c>
      <c r="F149" s="1">
        <v>0</v>
      </c>
      <c r="G149" s="2">
        <f t="shared" si="0"/>
        <v>152093.42543999999</v>
      </c>
      <c r="H149" s="2">
        <f t="shared" si="1"/>
        <v>0.89000000001396984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295839.5</v>
      </c>
      <c r="D150" s="1">
        <f>'PR-RAS'!E154</f>
        <v>365909.39</v>
      </c>
      <c r="E150" s="1">
        <v>0</v>
      </c>
      <c r="F150" s="1">
        <v>0</v>
      </c>
      <c r="G150" s="2">
        <f t="shared" si="0"/>
        <v>153121.08372</v>
      </c>
      <c r="H150" s="2">
        <f t="shared" si="1"/>
        <v>0.89000000001396984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9216.3700000000008</v>
      </c>
      <c r="D154" s="1">
        <f>'PR-RAS'!E158</f>
        <v>13348.54</v>
      </c>
      <c r="E154" s="1">
        <v>0</v>
      </c>
      <c r="F154" s="1">
        <v>0</v>
      </c>
      <c r="G154" s="2">
        <f t="shared" si="0"/>
        <v>5494.7578500000009</v>
      </c>
      <c r="H154" s="2">
        <f t="shared" si="1"/>
        <v>0.82999999999992724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48931.79</v>
      </c>
      <c r="D155" s="1">
        <f>'PR-RAS'!E159</f>
        <v>13492.17</v>
      </c>
      <c r="E155" s="1">
        <v>0</v>
      </c>
      <c r="F155" s="1">
        <v>0</v>
      </c>
      <c r="G155" s="2">
        <f t="shared" si="0"/>
        <v>11691.08402</v>
      </c>
      <c r="H155" s="2">
        <f t="shared" si="1"/>
        <v>0.37999999999919964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48931.79</v>
      </c>
      <c r="D157" s="1">
        <f>'PR-RAS'!E161</f>
        <v>13492.17</v>
      </c>
      <c r="E157" s="1">
        <v>0</v>
      </c>
      <c r="F157" s="1">
        <v>0</v>
      </c>
      <c r="G157" s="2">
        <f t="shared" si="0"/>
        <v>11842.916280000001</v>
      </c>
      <c r="H157" s="2">
        <f t="shared" si="1"/>
        <v>0.37999999999919964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55318.99</v>
      </c>
      <c r="D159" s="1">
        <f>'PR-RAS'!E163</f>
        <v>56566.049999999996</v>
      </c>
      <c r="E159" s="1">
        <v>0</v>
      </c>
      <c r="F159" s="1">
        <v>0</v>
      </c>
      <c r="G159" s="2">
        <f t="shared" si="0"/>
        <v>26615.272219999999</v>
      </c>
      <c r="H159" s="2">
        <f t="shared" si="1"/>
        <v>5.9999999997671694E-2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21425.570000000003</v>
      </c>
      <c r="D160" s="1">
        <f>'PR-RAS'!E164</f>
        <v>19637.759999999998</v>
      </c>
      <c r="E160" s="1">
        <v>0</v>
      </c>
      <c r="F160" s="1">
        <v>0</v>
      </c>
      <c r="G160" s="2">
        <f t="shared" si="0"/>
        <v>9651.4733099999994</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2274.38</v>
      </c>
      <c r="D161" s="1">
        <f>'PR-RAS'!E165</f>
        <v>2406.98</v>
      </c>
      <c r="E161" s="1">
        <v>0</v>
      </c>
      <c r="F161" s="1">
        <v>0</v>
      </c>
      <c r="G161" s="2">
        <f t="shared" si="0"/>
        <v>1134.1344000000001</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18902.79</v>
      </c>
      <c r="D162" s="1">
        <f>'PR-RAS'!E166</f>
        <v>17070.78</v>
      </c>
      <c r="E162" s="1">
        <v>0</v>
      </c>
      <c r="F162" s="1">
        <v>0</v>
      </c>
      <c r="G162" s="2">
        <f t="shared" si="0"/>
        <v>8540.1403499999997</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v>
      </c>
      <c r="D163" s="1">
        <f>'PR-RAS'!E167</f>
        <v>160</v>
      </c>
      <c r="E163" s="1">
        <v>0</v>
      </c>
      <c r="F163" s="1">
        <v>0</v>
      </c>
      <c r="G163" s="2">
        <f t="shared" si="0"/>
        <v>90.396000000000001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10.4</v>
      </c>
      <c r="D164" s="1">
        <f>'PR-RAS'!E168</f>
        <v>0</v>
      </c>
      <c r="E164" s="1">
        <v>0</v>
      </c>
      <c r="F164" s="1">
        <v>0</v>
      </c>
      <c r="G164" s="2">
        <f t="shared" si="0"/>
        <v>1.6952</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24773.4</v>
      </c>
      <c r="D165" s="1">
        <f>'PR-RAS'!E169</f>
        <v>24242.55</v>
      </c>
      <c r="E165" s="1">
        <v>0</v>
      </c>
      <c r="F165" s="1">
        <v>0</v>
      </c>
      <c r="G165" s="2">
        <f t="shared" si="0"/>
        <v>12014.394</v>
      </c>
      <c r="H165" s="2">
        <f t="shared" si="1"/>
        <v>0.85000000000218279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3531.16</v>
      </c>
      <c r="D166" s="1">
        <f>'PR-RAS'!E170</f>
        <v>4276.05</v>
      </c>
      <c r="E166" s="1">
        <v>0</v>
      </c>
      <c r="F166" s="1">
        <v>0</v>
      </c>
      <c r="G166" s="2">
        <f t="shared" si="0"/>
        <v>1993.7379000000001</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16136.24</v>
      </c>
      <c r="D167" s="1">
        <f>'PR-RAS'!E171</f>
        <v>15753.33</v>
      </c>
      <c r="E167" s="1">
        <v>0</v>
      </c>
      <c r="F167" s="1">
        <v>0</v>
      </c>
      <c r="G167" s="2">
        <f t="shared" si="0"/>
        <v>7908.7214000000004</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2835.36</v>
      </c>
      <c r="D168" s="1">
        <f>'PR-RAS'!E172</f>
        <v>2695.19</v>
      </c>
      <c r="E168" s="1">
        <v>0</v>
      </c>
      <c r="F168" s="1">
        <v>0</v>
      </c>
      <c r="G168" s="2">
        <f t="shared" si="0"/>
        <v>1373.69858</v>
      </c>
      <c r="H168" s="2">
        <f t="shared" si="1"/>
        <v>0.5500000000001819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2270.64</v>
      </c>
      <c r="D170" s="1">
        <f>'PR-RAS'!E174</f>
        <v>1517.98</v>
      </c>
      <c r="E170" s="1">
        <v>0</v>
      </c>
      <c r="F170" s="1">
        <v>0</v>
      </c>
      <c r="G170" s="2">
        <f t="shared" si="0"/>
        <v>896.81540000000007</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8449.92</v>
      </c>
      <c r="D173" s="1">
        <f>'PR-RAS'!E177</f>
        <v>9230.9500000000007</v>
      </c>
      <c r="E173" s="1">
        <v>0</v>
      </c>
      <c r="F173" s="1">
        <v>0</v>
      </c>
      <c r="G173" s="2">
        <f t="shared" si="0"/>
        <v>4628.8330399999995</v>
      </c>
      <c r="H173" s="2">
        <f t="shared" si="1"/>
        <v>0.12999999999919964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2093.27</v>
      </c>
      <c r="D174" s="1">
        <f>'PR-RAS'!E178</f>
        <v>2096.61</v>
      </c>
      <c r="E174" s="1">
        <v>0</v>
      </c>
      <c r="F174" s="1">
        <v>0</v>
      </c>
      <c r="G174" s="2">
        <f t="shared" si="0"/>
        <v>1087.5627699999998</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670</v>
      </c>
      <c r="E176" s="1">
        <v>0</v>
      </c>
      <c r="F176" s="1">
        <v>0</v>
      </c>
      <c r="G176" s="2">
        <f t="shared" si="0"/>
        <v>234.49999999999997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2371.66</v>
      </c>
      <c r="D177" s="1">
        <f>'PR-RAS'!E181</f>
        <v>2660.28</v>
      </c>
      <c r="E177" s="1">
        <v>0</v>
      </c>
      <c r="F177" s="1">
        <v>0</v>
      </c>
      <c r="G177" s="2">
        <f t="shared" si="0"/>
        <v>1353.8307199999999</v>
      </c>
      <c r="H177" s="2">
        <f t="shared" si="1"/>
        <v>0.62000000000034561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1530.4</v>
      </c>
      <c r="D179" s="1">
        <f>'PR-RAS'!E183</f>
        <v>307.39999999999998</v>
      </c>
      <c r="E179" s="1">
        <v>0</v>
      </c>
      <c r="F179" s="1">
        <v>0</v>
      </c>
      <c r="G179" s="2">
        <f t="shared" si="0"/>
        <v>381.84559999999993</v>
      </c>
      <c r="H179" s="2">
        <f t="shared" si="1"/>
        <v>0.80000000000006821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255.61</v>
      </c>
      <c r="E180" s="1">
        <v>0</v>
      </c>
      <c r="F180" s="1">
        <v>0</v>
      </c>
      <c r="G180" s="2">
        <f t="shared" si="0"/>
        <v>102.64397000000001</v>
      </c>
      <c r="H180" s="2">
        <f t="shared" si="1"/>
        <v>0.59999999999998721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1757.29</v>
      </c>
      <c r="D181" s="1">
        <f>'PR-RAS'!E185</f>
        <v>2382.3000000000002</v>
      </c>
      <c r="E181" s="1">
        <v>0</v>
      </c>
      <c r="F181" s="1">
        <v>0</v>
      </c>
      <c r="G181" s="2">
        <f t="shared" si="0"/>
        <v>1173.9402</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635.09</v>
      </c>
      <c r="D182" s="1">
        <f>'PR-RAS'!E186</f>
        <v>858.75</v>
      </c>
      <c r="E182" s="1">
        <v>0</v>
      </c>
      <c r="F182" s="1">
        <v>0</v>
      </c>
      <c r="G182" s="2">
        <f t="shared" si="0"/>
        <v>425.81879000000004</v>
      </c>
      <c r="H182" s="2">
        <f t="shared" si="1"/>
        <v>0.34000000000003183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670.1</v>
      </c>
      <c r="D184" s="1">
        <f>'PR-RAS'!E188</f>
        <v>3454.79</v>
      </c>
      <c r="E184" s="1">
        <v>0</v>
      </c>
      <c r="F184" s="1">
        <v>0</v>
      </c>
      <c r="G184" s="2">
        <f t="shared" si="0"/>
        <v>1387.0814399999999</v>
      </c>
      <c r="H184" s="2">
        <f t="shared" si="1"/>
        <v>0.31000000000005912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83.98</v>
      </c>
      <c r="D186" s="1">
        <f>'PR-RAS'!E190</f>
        <v>0</v>
      </c>
      <c r="E186" s="1">
        <v>0</v>
      </c>
      <c r="F186" s="1">
        <v>0</v>
      </c>
      <c r="G186" s="2">
        <f t="shared" si="0"/>
        <v>15.536300000000001</v>
      </c>
      <c r="H186" s="2">
        <f t="shared" si="1"/>
        <v>1.9999999999996021E-2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411.52</v>
      </c>
      <c r="D187" s="1">
        <f>'PR-RAS'!E191</f>
        <v>398.27</v>
      </c>
      <c r="E187" s="1">
        <v>0</v>
      </c>
      <c r="F187" s="1">
        <v>0</v>
      </c>
      <c r="G187" s="2">
        <f t="shared" si="0"/>
        <v>224.69915999999998</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163.09</v>
      </c>
      <c r="E188" s="1">
        <v>0</v>
      </c>
      <c r="F188" s="1">
        <v>0</v>
      </c>
      <c r="G188" s="2">
        <f t="shared" si="0"/>
        <v>60.995660000000001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174.6</v>
      </c>
      <c r="D191" s="1">
        <f>'PR-RAS'!E195</f>
        <v>2860.25</v>
      </c>
      <c r="E191" s="1">
        <v>0</v>
      </c>
      <c r="F191" s="1">
        <v>0</v>
      </c>
      <c r="G191" s="2">
        <f t="shared" si="0"/>
        <v>1120.0690000000002</v>
      </c>
      <c r="H191" s="2">
        <f t="shared" si="1"/>
        <v>0.65000000000000568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1.86</v>
      </c>
      <c r="E192" s="1">
        <v>0</v>
      </c>
      <c r="F192" s="1">
        <v>0</v>
      </c>
      <c r="G192" s="2">
        <f t="shared" si="0"/>
        <v>0.71052000000000004</v>
      </c>
      <c r="H192" s="2">
        <f t="shared" si="1"/>
        <v>0.1399999999999999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1.86</v>
      </c>
      <c r="E206" s="1">
        <v>0</v>
      </c>
      <c r="F206" s="1">
        <v>0</v>
      </c>
      <c r="G206" s="2">
        <f t="shared" si="0"/>
        <v>0.76259999999999994</v>
      </c>
      <c r="H206" s="2">
        <f t="shared" si="1"/>
        <v>0.1399999999999999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1.86</v>
      </c>
      <c r="E209" s="1">
        <v>0</v>
      </c>
      <c r="F209" s="1">
        <v>0</v>
      </c>
      <c r="G209" s="2">
        <f t="shared" si="0"/>
        <v>0.77376</v>
      </c>
      <c r="H209" s="2">
        <f t="shared" si="1"/>
        <v>0.1399999999999999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221.62</v>
      </c>
      <c r="D259" s="1">
        <f>'PR-RAS'!E263</f>
        <v>0</v>
      </c>
      <c r="E259" s="1">
        <v>0</v>
      </c>
      <c r="F259" s="1">
        <v>0</v>
      </c>
      <c r="G259" s="2">
        <f t="shared" si="0"/>
        <v>57.177960000000006</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221.62</v>
      </c>
      <c r="D260" s="1">
        <f>'PR-RAS'!E264</f>
        <v>0</v>
      </c>
      <c r="E260" s="1">
        <v>0</v>
      </c>
      <c r="F260" s="1">
        <v>0</v>
      </c>
      <c r="G260" s="2">
        <f t="shared" si="0"/>
        <v>57.39958</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221.62</v>
      </c>
      <c r="D262" s="1">
        <f>'PR-RAS'!E266</f>
        <v>0</v>
      </c>
      <c r="E262" s="1">
        <v>0</v>
      </c>
      <c r="F262" s="1">
        <v>0</v>
      </c>
      <c r="G262" s="2">
        <f t="shared" si="0"/>
        <v>57.842820000000003</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409528.26999999996</v>
      </c>
      <c r="D285" s="1">
        <f>'PR-RAS'!E289</f>
        <v>449318.00999999995</v>
      </c>
      <c r="E285" s="1">
        <v>0</v>
      </c>
      <c r="F285" s="1">
        <v>0</v>
      </c>
      <c r="G285" s="2">
        <f t="shared" si="8"/>
        <v>371518.65835999988</v>
      </c>
      <c r="H285" s="2">
        <f t="shared" si="9"/>
        <v>0.27999999991152436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41519.640000000072</v>
      </c>
      <c r="E286" s="1">
        <v>0</v>
      </c>
      <c r="F286" s="1">
        <v>0</v>
      </c>
      <c r="G286" s="2">
        <f t="shared" si="8"/>
        <v>23666.194800000038</v>
      </c>
      <c r="H286" s="2">
        <f t="shared" si="9"/>
        <v>0.3599999999278225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4999.5999999999185</v>
      </c>
      <c r="D287" s="1">
        <f>'PR-RAS'!E291</f>
        <v>0</v>
      </c>
      <c r="E287" s="1">
        <v>0</v>
      </c>
      <c r="F287" s="1">
        <v>0</v>
      </c>
      <c r="G287" s="2">
        <f t="shared" si="8"/>
        <v>1429.8855999999766</v>
      </c>
      <c r="H287" s="2">
        <f t="shared" si="9"/>
        <v>0.40000000008149073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38378.959999999999</v>
      </c>
      <c r="D289" s="1">
        <f>'PR-RAS'!E293</f>
        <v>46471.67</v>
      </c>
      <c r="E289" s="1">
        <v>0</v>
      </c>
      <c r="F289" s="1">
        <v>0</v>
      </c>
      <c r="G289" s="2">
        <f t="shared" si="8"/>
        <v>37820.822399999997</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8852.61</v>
      </c>
      <c r="D345" s="1">
        <f>'PR-RAS'!E350</f>
        <v>6286.16</v>
      </c>
      <c r="E345" s="1">
        <v>0</v>
      </c>
      <c r="F345" s="1">
        <v>0</v>
      </c>
      <c r="G345" s="2">
        <f t="shared" si="8"/>
        <v>7370.1759199999997</v>
      </c>
      <c r="H345" s="2">
        <f t="shared" si="9"/>
        <v>0.5499999999992724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8852.61</v>
      </c>
      <c r="D358" s="1">
        <f>'PR-RAS'!E363</f>
        <v>6286.16</v>
      </c>
      <c r="E358" s="1">
        <v>0</v>
      </c>
      <c r="F358" s="1">
        <v>0</v>
      </c>
      <c r="G358" s="2">
        <f t="shared" si="8"/>
        <v>7648.7000099999996</v>
      </c>
      <c r="H358" s="2">
        <f t="shared" si="9"/>
        <v>0.5499999999992724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2371.25</v>
      </c>
      <c r="D364" s="1">
        <f>'PR-RAS'!E369</f>
        <v>230</v>
      </c>
      <c r="E364" s="1">
        <v>0</v>
      </c>
      <c r="F364" s="1">
        <v>0</v>
      </c>
      <c r="G364" s="2">
        <f t="shared" si="8"/>
        <v>1027.7437499999999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2371.25</v>
      </c>
      <c r="D365" s="1">
        <f>'PR-RAS'!E370</f>
        <v>230</v>
      </c>
      <c r="E365" s="1">
        <v>0</v>
      </c>
      <c r="F365" s="1">
        <v>0</v>
      </c>
      <c r="G365" s="2">
        <f t="shared" si="8"/>
        <v>1030.575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6481.36</v>
      </c>
      <c r="D378" s="1">
        <f>'PR-RAS'!E383</f>
        <v>6056.16</v>
      </c>
      <c r="E378" s="1">
        <v>0</v>
      </c>
      <c r="F378" s="1">
        <v>0</v>
      </c>
      <c r="G378" s="2">
        <f t="shared" si="8"/>
        <v>7009.81736</v>
      </c>
      <c r="H378" s="2">
        <f t="shared" si="9"/>
        <v>0.51999999999952706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6481.36</v>
      </c>
      <c r="D379" s="1">
        <f>'PR-RAS'!E384</f>
        <v>6056.16</v>
      </c>
      <c r="E379" s="1">
        <v>0</v>
      </c>
      <c r="F379" s="1">
        <v>0</v>
      </c>
      <c r="G379" s="2">
        <f t="shared" si="8"/>
        <v>7028.41104</v>
      </c>
      <c r="H379" s="2">
        <f t="shared" si="9"/>
        <v>0.51999999999952706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8852.61</v>
      </c>
      <c r="D403" s="1">
        <f>'PR-RAS'!E408</f>
        <v>6286.16</v>
      </c>
      <c r="E403" s="1">
        <v>0</v>
      </c>
      <c r="F403" s="1">
        <v>0</v>
      </c>
      <c r="G403" s="2">
        <f t="shared" si="8"/>
        <v>8612.82186</v>
      </c>
      <c r="H403" s="2">
        <f t="shared" si="9"/>
        <v>0.5499999999992724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404528.67000000004</v>
      </c>
      <c r="D407" s="1">
        <f>'PR-RAS'!E412</f>
        <v>490837.65</v>
      </c>
      <c r="E407" s="1">
        <v>0</v>
      </c>
      <c r="F407" s="1">
        <v>0</v>
      </c>
      <c r="G407" s="2">
        <f t="shared" si="8"/>
        <v>562798.81182000018</v>
      </c>
      <c r="H407" s="2">
        <f t="shared" si="9"/>
        <v>0.67999999993480742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418380.87999999995</v>
      </c>
      <c r="D408" s="1">
        <f>'PR-RAS'!E413</f>
        <v>455604.16999999993</v>
      </c>
      <c r="E408" s="1">
        <v>0</v>
      </c>
      <c r="F408" s="1">
        <v>0</v>
      </c>
      <c r="G408" s="2">
        <f t="shared" si="8"/>
        <v>541142.81253999984</v>
      </c>
      <c r="H408" s="2">
        <f t="shared" si="9"/>
        <v>0.28999999997904524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35233.480000000098</v>
      </c>
      <c r="E409" s="1">
        <v>0</v>
      </c>
      <c r="F409" s="1">
        <v>0</v>
      </c>
      <c r="G409" s="2">
        <f t="shared" si="8"/>
        <v>28750.519680000078</v>
      </c>
      <c r="H409" s="2">
        <f t="shared" si="9"/>
        <v>0.48000000009778887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13852.209999999905</v>
      </c>
      <c r="D410" s="1">
        <f>'PR-RAS'!E415</f>
        <v>0</v>
      </c>
      <c r="E410" s="1">
        <v>0</v>
      </c>
      <c r="F410" s="1">
        <v>0</v>
      </c>
      <c r="G410" s="2">
        <f t="shared" si="8"/>
        <v>5665.553889999961</v>
      </c>
      <c r="H410" s="2">
        <f t="shared" si="9"/>
        <v>0.20999999990453944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38378.959999999999</v>
      </c>
      <c r="D412" s="1">
        <f>'PR-RAS'!E417</f>
        <v>46471.67</v>
      </c>
      <c r="E412" s="1">
        <v>0</v>
      </c>
      <c r="F412" s="1">
        <v>0</v>
      </c>
      <c r="G412" s="2">
        <f t="shared" si="8"/>
        <v>53973.465299999989</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59.14</v>
      </c>
      <c r="E631" s="1">
        <v>0</v>
      </c>
      <c r="F631" s="1">
        <v>0</v>
      </c>
      <c r="G631" s="2">
        <f t="shared" si="10"/>
        <v>74.516400000000004</v>
      </c>
      <c r="H631" s="2">
        <f t="shared" si="11"/>
        <v>0.14000000000000057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79.63</v>
      </c>
      <c r="D632" s="1">
        <f>'PR-RAS'!E638</f>
        <v>0</v>
      </c>
      <c r="E632" s="1">
        <v>0</v>
      </c>
      <c r="F632" s="1">
        <v>0</v>
      </c>
      <c r="G632" s="2">
        <f t="shared" si="10"/>
        <v>50.24653</v>
      </c>
      <c r="H632" s="2">
        <f t="shared" si="11"/>
        <v>0.37000000000000455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404528.67000000004</v>
      </c>
      <c r="D633" s="1">
        <f>'PR-RAS'!E639</f>
        <v>490837.65</v>
      </c>
      <c r="E633" s="1">
        <v>0</v>
      </c>
      <c r="F633" s="1">
        <v>0</v>
      </c>
      <c r="G633" s="2">
        <f t="shared" si="10"/>
        <v>876080.90904000017</v>
      </c>
      <c r="H633" s="2">
        <f t="shared" si="11"/>
        <v>0.67999999993480742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418380.87999999995</v>
      </c>
      <c r="D634" s="1">
        <f>'PR-RAS'!E640</f>
        <v>455604.16999999993</v>
      </c>
      <c r="E634" s="1">
        <v>0</v>
      </c>
      <c r="F634" s="1">
        <v>0</v>
      </c>
      <c r="G634" s="2">
        <f t="shared" si="10"/>
        <v>841629.97625999979</v>
      </c>
      <c r="H634" s="2">
        <f t="shared" si="11"/>
        <v>0.28999999997904524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35233.480000000098</v>
      </c>
      <c r="E635" s="1">
        <v>0</v>
      </c>
      <c r="F635" s="1">
        <v>0</v>
      </c>
      <c r="G635" s="2">
        <f t="shared" si="10"/>
        <v>44676.052640000125</v>
      </c>
      <c r="H635" s="2">
        <f t="shared" si="11"/>
        <v>0.48000000009778887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13852.209999999905</v>
      </c>
      <c r="D636" s="1">
        <f>'PR-RAS'!E642</f>
        <v>0</v>
      </c>
      <c r="E636" s="1">
        <v>0</v>
      </c>
      <c r="F636" s="1">
        <v>0</v>
      </c>
      <c r="G636" s="2">
        <f t="shared" si="10"/>
        <v>8796.1533499999387</v>
      </c>
      <c r="H636" s="2">
        <f t="shared" si="11"/>
        <v>0.20999999990453944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38458.589999999997</v>
      </c>
      <c r="D638" s="1">
        <f>'PR-RAS'!E644</f>
        <v>46412.53</v>
      </c>
      <c r="E638" s="1">
        <v>0</v>
      </c>
      <c r="F638" s="1">
        <v>0</v>
      </c>
      <c r="G638" s="2">
        <f t="shared" si="10"/>
        <v>83627.68505</v>
      </c>
      <c r="H638" s="2">
        <f t="shared" si="11"/>
        <v>0.88000000000465661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52310.799999999901</v>
      </c>
      <c r="D640" s="1">
        <f>'PR-RAS'!E646</f>
        <v>11179.049999999901</v>
      </c>
      <c r="E640" s="1">
        <v>0</v>
      </c>
      <c r="F640" s="1">
        <v>0</v>
      </c>
      <c r="G640" s="2">
        <f t="shared" si="10"/>
        <v>47713.427099999812</v>
      </c>
      <c r="H640" s="2">
        <f t="shared" si="11"/>
        <v>0.25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665</v>
      </c>
      <c r="D643" s="1">
        <f>'PR-RAS'!E650</f>
        <v>650</v>
      </c>
      <c r="E643" s="1">
        <v>0</v>
      </c>
      <c r="F643" s="1">
        <v>0</v>
      </c>
      <c r="G643" s="2">
        <f t="shared" si="10"/>
        <v>1261.53</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649.15</v>
      </c>
      <c r="D644" s="1">
        <f>'PR-RAS'!E651</f>
        <v>636.65</v>
      </c>
      <c r="E644" s="1">
        <v>0</v>
      </c>
      <c r="F644" s="1">
        <v>0</v>
      </c>
      <c r="G644" s="2">
        <f t="shared" si="10"/>
        <v>1236.13535</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15.850000000000023</v>
      </c>
      <c r="D645" s="1">
        <f>'PR-RAS'!E652</f>
        <v>13.350000000000023</v>
      </c>
      <c r="E645" s="1">
        <v>0</v>
      </c>
      <c r="F645" s="1">
        <v>0</v>
      </c>
      <c r="G645" s="2">
        <f t="shared" si="10"/>
        <v>27.402200000000043</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34</v>
      </c>
      <c r="E647" s="1">
        <v>0</v>
      </c>
      <c r="F647" s="1">
        <v>0</v>
      </c>
      <c r="G647" s="2">
        <f t="shared" si="10"/>
        <v>65.245999999999995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250</v>
      </c>
      <c r="E664" s="1">
        <v>0</v>
      </c>
      <c r="F664" s="1">
        <v>0</v>
      </c>
      <c r="G664" s="2">
        <f t="shared" si="10"/>
        <v>331.5</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378411.74</v>
      </c>
      <c r="D668" s="1">
        <f>'PR-RAS'!E675</f>
        <v>468220.4</v>
      </c>
      <c r="E668" s="1">
        <v>0</v>
      </c>
      <c r="F668" s="1">
        <v>0</v>
      </c>
      <c r="G668" s="2">
        <f t="shared" si="10"/>
        <v>877006.64418000006</v>
      </c>
      <c r="H668" s="2">
        <f t="shared" si="11"/>
        <v>0.66000000003259629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1197.28</v>
      </c>
      <c r="D703" s="1">
        <f>'PR-RAS'!E710</f>
        <v>476.7</v>
      </c>
      <c r="E703" s="1">
        <v>0</v>
      </c>
      <c r="F703" s="1">
        <v>0</v>
      </c>
      <c r="G703" s="2">
        <f t="shared" si="10"/>
        <v>1509.7773599999998</v>
      </c>
      <c r="H703" s="2">
        <f t="shared" si="11"/>
        <v>0.57999999999998408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2199.9</v>
      </c>
      <c r="E709" s="1">
        <v>0</v>
      </c>
      <c r="F709" s="1">
        <v>0</v>
      </c>
      <c r="G709" s="2">
        <f t="shared" si="10"/>
        <v>3115.0583999999999</v>
      </c>
      <c r="H709" s="2">
        <f t="shared" si="11"/>
        <v>9.9999999999909051E-2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1765.76</v>
      </c>
      <c r="E710" s="1">
        <v>0</v>
      </c>
      <c r="F710" s="1">
        <v>0</v>
      </c>
      <c r="G710" s="2">
        <f t="shared" si="10"/>
        <v>2503.8476799999999</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18902.79</v>
      </c>
      <c r="D711" s="1">
        <f>'PR-RAS'!E718</f>
        <v>17070.78</v>
      </c>
      <c r="E711" s="1">
        <v>0</v>
      </c>
      <c r="F711" s="1">
        <v>0</v>
      </c>
      <c r="G711" s="2">
        <f t="shared" si="10"/>
        <v>37661.488499999999</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1317.9</v>
      </c>
      <c r="D713" s="1">
        <f>'PR-RAS'!E720</f>
        <v>94.9</v>
      </c>
      <c r="E713" s="1">
        <v>0</v>
      </c>
      <c r="F713" s="1">
        <v>0</v>
      </c>
      <c r="G713" s="2">
        <f t="shared" si="10"/>
        <v>1073.4823999999999</v>
      </c>
      <c r="H713" s="2">
        <f t="shared" si="11"/>
        <v>0.19999999999990337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3422</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404528.67000000004</v>
      </c>
      <c r="I16" s="170">
        <f>'PR-RAS'!E6</f>
        <v>490837.65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409528.26999999996</v>
      </c>
      <c r="I17" s="170">
        <f>'PR-RAS'!E151</f>
        <v>449318.00999999995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52310.799999999901</v>
      </c>
      <c r="I19" s="171">
        <f>'PR-RAS'!E646</f>
        <v>11179.049999999901</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300" sqref="E30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404528.67000000004</v>
      </c>
      <c r="E6" s="51">
        <f>E7+E44+E50+E82+E106+E124+E133+E139</f>
        <v>490837.65</v>
      </c>
      <c r="F6" s="52">
        <f t="shared" ref="F6:F131" si="0">IF(D6&lt;&gt;0,IF(E6/D6&gt;=100,"&gt;&gt;100",E6/D6*100),"-")</f>
        <v>121.33568926029395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384933.64</v>
      </c>
      <c r="E50" s="51">
        <f>E51+E54+E59+E62+E65+E68+E71+E74+E77</f>
        <v>468470.4</v>
      </c>
      <c r="F50" s="52">
        <f t="shared" si="0"/>
        <v>121.70160030700356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250</v>
      </c>
      <c r="F62" s="52" t="str">
        <f t="shared" si="0"/>
        <v>-</v>
      </c>
    </row>
    <row r="63" spans="1:6" ht="12.75" customHeight="1" x14ac:dyDescent="0.2">
      <c r="A63" s="53">
        <v>6341</v>
      </c>
      <c r="B63" s="85" t="s">
        <v>171</v>
      </c>
      <c r="C63" s="50" t="s">
        <v>172</v>
      </c>
      <c r="D63" s="242">
        <v>0</v>
      </c>
      <c r="E63" s="242">
        <v>250</v>
      </c>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378411.74</v>
      </c>
      <c r="E68" s="51">
        <f t="shared" si="15"/>
        <v>468220.4</v>
      </c>
      <c r="F68" s="52">
        <f t="shared" si="0"/>
        <v>123.73305331383217</v>
      </c>
    </row>
    <row r="69" spans="1:6" ht="12.75" customHeight="1" x14ac:dyDescent="0.2">
      <c r="A69" s="53" t="s">
        <v>183</v>
      </c>
      <c r="B69" s="85" t="s">
        <v>184</v>
      </c>
      <c r="C69" s="50" t="s">
        <v>183</v>
      </c>
      <c r="D69" s="242">
        <v>378411.74</v>
      </c>
      <c r="E69" s="242">
        <v>468220.4</v>
      </c>
      <c r="F69" s="52">
        <f t="shared" si="0"/>
        <v>123.73305331383217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6521.9</v>
      </c>
      <c r="E77" s="51">
        <f t="shared" si="18"/>
        <v>0</v>
      </c>
      <c r="F77" s="52">
        <f t="shared" si="0"/>
        <v>0</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6521.9</v>
      </c>
      <c r="E80" s="242"/>
      <c r="F80" s="52">
        <f t="shared" si="0"/>
        <v>0</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1197.28</v>
      </c>
      <c r="E106" s="51">
        <f t="shared" si="23"/>
        <v>476.7</v>
      </c>
      <c r="F106" s="52">
        <f t="shared" si="0"/>
        <v>39.815247895229191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1197.28</v>
      </c>
      <c r="E112" s="51">
        <f t="shared" si="25"/>
        <v>476.7</v>
      </c>
      <c r="F112" s="52">
        <f t="shared" si="0"/>
        <v>39.815247895229191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1197.28</v>
      </c>
      <c r="E117" s="242">
        <v>476.7</v>
      </c>
      <c r="F117" s="52">
        <f t="shared" si="0"/>
        <v>39.815247895229191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1102.5999999999999</v>
      </c>
      <c r="E124" s="51">
        <f t="shared" si="27"/>
        <v>922</v>
      </c>
      <c r="F124" s="52">
        <f t="shared" si="0"/>
        <v>83.620533284962818</v>
      </c>
    </row>
    <row r="125" spans="1:6" ht="12.75" customHeight="1" x14ac:dyDescent="0.2">
      <c r="A125" s="53">
        <v>661</v>
      </c>
      <c r="B125" s="86" t="s">
        <v>295</v>
      </c>
      <c r="C125" s="50" t="s">
        <v>296</v>
      </c>
      <c r="D125" s="51">
        <f t="shared" ref="D125:E125" si="28">SUM(D126:D127)</f>
        <v>962.6</v>
      </c>
      <c r="E125" s="51">
        <f t="shared" si="28"/>
        <v>742</v>
      </c>
      <c r="F125" s="52">
        <f t="shared" si="0"/>
        <v>77.082900477872428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962.6</v>
      </c>
      <c r="E127" s="242">
        <v>742</v>
      </c>
      <c r="F127" s="52">
        <f t="shared" si="0"/>
        <v>77.082900477872428</v>
      </c>
    </row>
    <row r="128" spans="1:6" ht="24" x14ac:dyDescent="0.2">
      <c r="A128" s="53">
        <v>663</v>
      </c>
      <c r="B128" s="231" t="s">
        <v>301</v>
      </c>
      <c r="C128" s="50" t="s">
        <v>302</v>
      </c>
      <c r="D128" s="51">
        <f t="shared" ref="D128:E128" si="29">SUM(D129:D132)</f>
        <v>140</v>
      </c>
      <c r="E128" s="51">
        <f t="shared" si="29"/>
        <v>180</v>
      </c>
      <c r="F128" s="52">
        <f t="shared" si="0"/>
        <v>128.57142857142858</v>
      </c>
    </row>
    <row r="129" spans="1:6" ht="12.75" customHeight="1" x14ac:dyDescent="0.2">
      <c r="A129" s="53">
        <v>6631</v>
      </c>
      <c r="B129" s="86" t="s">
        <v>303</v>
      </c>
      <c r="C129" s="50" t="s">
        <v>304</v>
      </c>
      <c r="D129" s="242">
        <v>140</v>
      </c>
      <c r="E129" s="242">
        <v>180</v>
      </c>
      <c r="F129" s="52">
        <f t="shared" si="0"/>
        <v>128.57142857142858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17295.150000000001</v>
      </c>
      <c r="E133" s="51">
        <f t="shared" si="30"/>
        <v>20968.55</v>
      </c>
      <c r="F133" s="52">
        <f t="shared" ref="F133:F223" si="31">IF(D133&lt;&gt;0,IF(E133/D133&gt;=100,"&gt;&gt;100",E133/D133*100),"-")</f>
        <v>121.23948043237553</v>
      </c>
    </row>
    <row r="134" spans="1:6" ht="24" x14ac:dyDescent="0.2">
      <c r="A134" s="53">
        <v>671</v>
      </c>
      <c r="B134" s="232" t="s">
        <v>313</v>
      </c>
      <c r="C134" s="50" t="s">
        <v>314</v>
      </c>
      <c r="D134" s="51">
        <f t="shared" ref="D134:E134" si="32">SUM(D135:D137)</f>
        <v>17295.150000000001</v>
      </c>
      <c r="E134" s="51">
        <f t="shared" si="32"/>
        <v>20968.55</v>
      </c>
      <c r="F134" s="52">
        <f t="shared" si="31"/>
        <v>121.23948043237553</v>
      </c>
    </row>
    <row r="135" spans="1:6" ht="12.75" customHeight="1" x14ac:dyDescent="0.2">
      <c r="A135" s="53">
        <v>6711</v>
      </c>
      <c r="B135" s="85" t="s">
        <v>315</v>
      </c>
      <c r="C135" s="50" t="s">
        <v>316</v>
      </c>
      <c r="D135" s="242">
        <v>17295.150000000001</v>
      </c>
      <c r="E135" s="242">
        <v>20359.55</v>
      </c>
      <c r="F135" s="52">
        <f t="shared" si="31"/>
        <v>117.71826205612554</v>
      </c>
    </row>
    <row r="136" spans="1:6" ht="24" x14ac:dyDescent="0.2">
      <c r="A136" s="53">
        <v>6712</v>
      </c>
      <c r="B136" s="232" t="s">
        <v>317</v>
      </c>
      <c r="C136" s="50" t="s">
        <v>318</v>
      </c>
      <c r="D136" s="242">
        <v>0</v>
      </c>
      <c r="E136" s="242">
        <v>609</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409528.26999999996</v>
      </c>
      <c r="E151" s="51">
        <f t="shared" si="35"/>
        <v>449318.00999999995</v>
      </c>
      <c r="F151" s="52">
        <f t="shared" si="31"/>
        <v>109.71599347708035</v>
      </c>
    </row>
    <row r="152" spans="1:6" ht="12.75" customHeight="1" x14ac:dyDescent="0.2">
      <c r="A152" s="53">
        <v>31</v>
      </c>
      <c r="B152" s="85" t="s">
        <v>348</v>
      </c>
      <c r="C152" s="50" t="s">
        <v>34</v>
      </c>
      <c r="D152" s="51">
        <f t="shared" ref="D152:E152" si="36">D153+D158+D159</f>
        <v>353987.66</v>
      </c>
      <c r="E152" s="51">
        <f t="shared" si="36"/>
        <v>392750.1</v>
      </c>
      <c r="F152" s="52">
        <f t="shared" si="31"/>
        <v>110.95022351909103</v>
      </c>
    </row>
    <row r="153" spans="1:6" ht="12.75" customHeight="1" x14ac:dyDescent="0.2">
      <c r="A153" s="53">
        <v>311</v>
      </c>
      <c r="B153" s="85" t="s">
        <v>349</v>
      </c>
      <c r="C153" s="50" t="s">
        <v>350</v>
      </c>
      <c r="D153" s="51">
        <f t="shared" ref="D153:E153" si="37">SUM(D154:D157)</f>
        <v>295839.5</v>
      </c>
      <c r="E153" s="51">
        <f t="shared" si="37"/>
        <v>365909.39</v>
      </c>
      <c r="F153" s="52">
        <f t="shared" si="31"/>
        <v>123.68510290208035</v>
      </c>
    </row>
    <row r="154" spans="1:6" ht="12.75" customHeight="1" x14ac:dyDescent="0.2">
      <c r="A154" s="53">
        <v>3111</v>
      </c>
      <c r="B154" s="85" t="s">
        <v>351</v>
      </c>
      <c r="C154" s="50" t="s">
        <v>352</v>
      </c>
      <c r="D154" s="242">
        <v>295839.5</v>
      </c>
      <c r="E154" s="242">
        <v>365909.39</v>
      </c>
      <c r="F154" s="52">
        <f t="shared" si="31"/>
        <v>123.68510290208035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9216.3700000000008</v>
      </c>
      <c r="E158" s="242">
        <v>13348.54</v>
      </c>
      <c r="F158" s="52">
        <f t="shared" si="31"/>
        <v>144.83511404164545</v>
      </c>
    </row>
    <row r="159" spans="1:6" ht="12.75" customHeight="1" x14ac:dyDescent="0.2">
      <c r="A159" s="53">
        <v>313</v>
      </c>
      <c r="B159" s="85" t="s">
        <v>361</v>
      </c>
      <c r="C159" s="50" t="s">
        <v>362</v>
      </c>
      <c r="D159" s="51">
        <f t="shared" ref="D159:E159" si="38">SUM(D160:D162)</f>
        <v>48931.79</v>
      </c>
      <c r="E159" s="51">
        <f t="shared" si="38"/>
        <v>13492.17</v>
      </c>
      <c r="F159" s="52">
        <f t="shared" si="31"/>
        <v>27.573424148186689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48931.79</v>
      </c>
      <c r="E161" s="242">
        <v>13492.17</v>
      </c>
      <c r="F161" s="52">
        <f t="shared" si="31"/>
        <v>27.573424148186689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55318.99</v>
      </c>
      <c r="E163" s="51">
        <f t="shared" si="39"/>
        <v>56566.049999999996</v>
      </c>
      <c r="F163" s="52">
        <f t="shared" si="31"/>
        <v>102.25430724602889</v>
      </c>
    </row>
    <row r="164" spans="1:6" ht="12.75" customHeight="1" x14ac:dyDescent="0.2">
      <c r="A164" s="53">
        <v>321</v>
      </c>
      <c r="B164" s="85" t="s">
        <v>370</v>
      </c>
      <c r="C164" s="50" t="s">
        <v>371</v>
      </c>
      <c r="D164" s="51">
        <f t="shared" ref="D164:E164" si="40">SUM(D165:D168)</f>
        <v>21425.570000000003</v>
      </c>
      <c r="E164" s="51">
        <f t="shared" si="40"/>
        <v>19637.759999999998</v>
      </c>
      <c r="F164" s="52">
        <f t="shared" si="31"/>
        <v>91.655717910888697</v>
      </c>
    </row>
    <row r="165" spans="1:6" ht="12.75" customHeight="1" x14ac:dyDescent="0.2">
      <c r="A165" s="53">
        <v>3211</v>
      </c>
      <c r="B165" s="85" t="s">
        <v>372</v>
      </c>
      <c r="C165" s="50" t="s">
        <v>373</v>
      </c>
      <c r="D165" s="242">
        <v>2274.38</v>
      </c>
      <c r="E165" s="242">
        <v>2406.98</v>
      </c>
      <c r="F165" s="52">
        <f t="shared" si="31"/>
        <v>105.83016030742442</v>
      </c>
    </row>
    <row r="166" spans="1:6" ht="12.75" customHeight="1" x14ac:dyDescent="0.2">
      <c r="A166" s="53">
        <v>3212</v>
      </c>
      <c r="B166" s="85" t="s">
        <v>374</v>
      </c>
      <c r="C166" s="50" t="s">
        <v>375</v>
      </c>
      <c r="D166" s="242">
        <v>18902.79</v>
      </c>
      <c r="E166" s="242">
        <v>17070.78</v>
      </c>
      <c r="F166" s="52">
        <f t="shared" si="31"/>
        <v>90.308256082832202</v>
      </c>
    </row>
    <row r="167" spans="1:6" ht="12.75" customHeight="1" x14ac:dyDescent="0.2">
      <c r="A167" s="53">
        <v>3213</v>
      </c>
      <c r="B167" s="85" t="s">
        <v>376</v>
      </c>
      <c r="C167" s="50" t="s">
        <v>377</v>
      </c>
      <c r="D167" s="242">
        <v>238</v>
      </c>
      <c r="E167" s="242">
        <v>160</v>
      </c>
      <c r="F167" s="52">
        <f t="shared" si="31"/>
        <v>67.226890756302524</v>
      </c>
    </row>
    <row r="168" spans="1:6" ht="12.75" customHeight="1" x14ac:dyDescent="0.2">
      <c r="A168" s="53">
        <v>3214</v>
      </c>
      <c r="B168" s="85" t="s">
        <v>378</v>
      </c>
      <c r="C168" s="50" t="s">
        <v>379</v>
      </c>
      <c r="D168" s="242">
        <v>10.4</v>
      </c>
      <c r="E168" s="242"/>
      <c r="F168" s="52">
        <f t="shared" si="31"/>
        <v>0</v>
      </c>
    </row>
    <row r="169" spans="1:6" ht="12.75" customHeight="1" x14ac:dyDescent="0.2">
      <c r="A169" s="53">
        <v>322</v>
      </c>
      <c r="B169" s="85" t="s">
        <v>380</v>
      </c>
      <c r="C169" s="50" t="s">
        <v>381</v>
      </c>
      <c r="D169" s="51">
        <f t="shared" ref="D169:E169" si="41">SUM(D170:D176)</f>
        <v>24773.4</v>
      </c>
      <c r="E169" s="51">
        <f t="shared" si="41"/>
        <v>24242.55</v>
      </c>
      <c r="F169" s="52">
        <f t="shared" si="31"/>
        <v>97.857177456465394</v>
      </c>
    </row>
    <row r="170" spans="1:6" ht="12.75" customHeight="1" x14ac:dyDescent="0.2">
      <c r="A170" s="53">
        <v>3221</v>
      </c>
      <c r="B170" s="85" t="s">
        <v>382</v>
      </c>
      <c r="C170" s="50" t="s">
        <v>383</v>
      </c>
      <c r="D170" s="242">
        <v>3531.16</v>
      </c>
      <c r="E170" s="242">
        <v>4276.05</v>
      </c>
      <c r="F170" s="52">
        <f t="shared" si="31"/>
        <v>121.09476772505354</v>
      </c>
    </row>
    <row r="171" spans="1:6" ht="12.75" customHeight="1" x14ac:dyDescent="0.2">
      <c r="A171" s="53">
        <v>3222</v>
      </c>
      <c r="B171" s="85" t="s">
        <v>384</v>
      </c>
      <c r="C171" s="50" t="s">
        <v>385</v>
      </c>
      <c r="D171" s="242">
        <v>16136.24</v>
      </c>
      <c r="E171" s="242">
        <v>15753.33</v>
      </c>
      <c r="F171" s="52">
        <f t="shared" si="31"/>
        <v>97.62701843800042</v>
      </c>
    </row>
    <row r="172" spans="1:6" ht="12.75" customHeight="1" x14ac:dyDescent="0.2">
      <c r="A172" s="53">
        <v>3223</v>
      </c>
      <c r="B172" s="85" t="s">
        <v>386</v>
      </c>
      <c r="C172" s="50" t="s">
        <v>387</v>
      </c>
      <c r="D172" s="242">
        <v>2835.36</v>
      </c>
      <c r="E172" s="242">
        <v>2695.19</v>
      </c>
      <c r="F172" s="52">
        <f t="shared" si="31"/>
        <v>95.056359686247944</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2270.64</v>
      </c>
      <c r="E174" s="242">
        <v>1517.98</v>
      </c>
      <c r="F174" s="52">
        <f t="shared" si="31"/>
        <v>66.852517351936029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8449.92</v>
      </c>
      <c r="E177" s="51">
        <f t="shared" si="42"/>
        <v>9230.9500000000007</v>
      </c>
      <c r="F177" s="52">
        <f t="shared" si="31"/>
        <v>109.2430460880103</v>
      </c>
    </row>
    <row r="178" spans="1:6" ht="12.75" customHeight="1" x14ac:dyDescent="0.2">
      <c r="A178" s="53">
        <v>3231</v>
      </c>
      <c r="B178" s="85" t="s">
        <v>398</v>
      </c>
      <c r="C178" s="50" t="s">
        <v>399</v>
      </c>
      <c r="D178" s="242">
        <v>2093.27</v>
      </c>
      <c r="E178" s="242">
        <v>2096.61</v>
      </c>
      <c r="F178" s="52">
        <f t="shared" si="31"/>
        <v>100.15955896754838</v>
      </c>
    </row>
    <row r="179" spans="1:6" ht="12.75" customHeight="1" x14ac:dyDescent="0.2">
      <c r="A179" s="53">
        <v>3232</v>
      </c>
      <c r="B179" s="85" t="s">
        <v>400</v>
      </c>
      <c r="C179" s="50" t="s">
        <v>401</v>
      </c>
      <c r="D179" s="242">
        <v>0</v>
      </c>
      <c r="E179" s="242"/>
      <c r="F179" s="52" t="str">
        <f t="shared" si="31"/>
        <v>-</v>
      </c>
    </row>
    <row r="180" spans="1:6" ht="12.75" customHeight="1" x14ac:dyDescent="0.2">
      <c r="A180" s="53">
        <v>3233</v>
      </c>
      <c r="B180" s="85" t="s">
        <v>402</v>
      </c>
      <c r="C180" s="50" t="s">
        <v>403</v>
      </c>
      <c r="D180" s="242">
        <v>0</v>
      </c>
      <c r="E180" s="242">
        <v>670</v>
      </c>
      <c r="F180" s="52" t="str">
        <f t="shared" si="31"/>
        <v>-</v>
      </c>
    </row>
    <row r="181" spans="1:6" ht="12.75" customHeight="1" x14ac:dyDescent="0.2">
      <c r="A181" s="53">
        <v>3234</v>
      </c>
      <c r="B181" s="85" t="s">
        <v>404</v>
      </c>
      <c r="C181" s="50" t="s">
        <v>405</v>
      </c>
      <c r="D181" s="242">
        <v>2371.66</v>
      </c>
      <c r="E181" s="242">
        <v>2660.28</v>
      </c>
      <c r="F181" s="52">
        <f t="shared" si="31"/>
        <v>112.16953526222142</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1530.4</v>
      </c>
      <c r="E183" s="242">
        <v>307.39999999999998</v>
      </c>
      <c r="F183" s="52">
        <f t="shared" si="31"/>
        <v>20.086251960271824</v>
      </c>
    </row>
    <row r="184" spans="1:6" ht="12.75" customHeight="1" x14ac:dyDescent="0.2">
      <c r="A184" s="53">
        <v>3237</v>
      </c>
      <c r="B184" s="85" t="s">
        <v>410</v>
      </c>
      <c r="C184" s="50" t="s">
        <v>411</v>
      </c>
      <c r="D184" s="242">
        <v>62.21</v>
      </c>
      <c r="E184" s="242">
        <v>255.61</v>
      </c>
      <c r="F184" s="52">
        <f t="shared" si="31"/>
        <v>410.88249477575954</v>
      </c>
    </row>
    <row r="185" spans="1:6" ht="12.75" customHeight="1" x14ac:dyDescent="0.2">
      <c r="A185" s="53">
        <v>3238</v>
      </c>
      <c r="B185" s="85" t="s">
        <v>412</v>
      </c>
      <c r="C185" s="50" t="s">
        <v>413</v>
      </c>
      <c r="D185" s="242">
        <v>1757.29</v>
      </c>
      <c r="E185" s="242">
        <v>2382.3000000000002</v>
      </c>
      <c r="F185" s="52">
        <f t="shared" si="31"/>
        <v>135.56669644737067</v>
      </c>
    </row>
    <row r="186" spans="1:6" ht="12.75" customHeight="1" x14ac:dyDescent="0.2">
      <c r="A186" s="53">
        <v>3239</v>
      </c>
      <c r="B186" s="85" t="s">
        <v>414</v>
      </c>
      <c r="C186" s="50" t="s">
        <v>415</v>
      </c>
      <c r="D186" s="242">
        <v>635.09</v>
      </c>
      <c r="E186" s="242">
        <v>858.75</v>
      </c>
      <c r="F186" s="52">
        <f t="shared" si="31"/>
        <v>135.2170558503519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670.1</v>
      </c>
      <c r="E188" s="51">
        <f t="shared" si="43"/>
        <v>3454.79</v>
      </c>
      <c r="F188" s="52">
        <f t="shared" si="31"/>
        <v>515.56334875391735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83.98</v>
      </c>
      <c r="E190" s="242"/>
      <c r="F190" s="52">
        <f t="shared" si="31"/>
        <v>0</v>
      </c>
    </row>
    <row r="191" spans="1:6" ht="12.75" customHeight="1" x14ac:dyDescent="0.2">
      <c r="A191" s="53">
        <v>3293</v>
      </c>
      <c r="B191" s="85" t="s">
        <v>424</v>
      </c>
      <c r="C191" s="50" t="s">
        <v>425</v>
      </c>
      <c r="D191" s="242">
        <v>411.52</v>
      </c>
      <c r="E191" s="242">
        <v>398.27</v>
      </c>
      <c r="F191" s="52">
        <f t="shared" si="31"/>
        <v>96.780229393468119</v>
      </c>
    </row>
    <row r="192" spans="1:6" ht="12.75" customHeight="1" x14ac:dyDescent="0.2">
      <c r="A192" s="53">
        <v>3294</v>
      </c>
      <c r="B192" s="85" t="s">
        <v>426</v>
      </c>
      <c r="C192" s="50" t="s">
        <v>427</v>
      </c>
      <c r="D192" s="242">
        <v>0</v>
      </c>
      <c r="E192" s="242">
        <v>163.09</v>
      </c>
      <c r="F192" s="52" t="str">
        <f t="shared" si="31"/>
        <v>-</v>
      </c>
    </row>
    <row r="193" spans="1:6" ht="12.75" customHeight="1" x14ac:dyDescent="0.2">
      <c r="A193" s="53">
        <v>3295</v>
      </c>
      <c r="B193" s="85" t="s">
        <v>428</v>
      </c>
      <c r="C193" s="50" t="s">
        <v>429</v>
      </c>
      <c r="D193" s="242">
        <v>0</v>
      </c>
      <c r="E193" s="242">
        <v>33.18</v>
      </c>
      <c r="F193" s="52" t="str">
        <f t="shared" si="31"/>
        <v>-</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174.6</v>
      </c>
      <c r="E195" s="242">
        <v>2860.25</v>
      </c>
      <c r="F195" s="52">
        <f t="shared" si="31"/>
        <v>1638.1729667812142</v>
      </c>
    </row>
    <row r="196" spans="1:6" ht="12.75" customHeight="1" x14ac:dyDescent="0.2">
      <c r="A196" s="53">
        <v>34</v>
      </c>
      <c r="B196" s="232" t="s">
        <v>434</v>
      </c>
      <c r="C196" s="50" t="s">
        <v>435</v>
      </c>
      <c r="D196" s="51">
        <f t="shared" ref="D196:E196" si="44">D197+D202+D210</f>
        <v>0</v>
      </c>
      <c r="E196" s="51">
        <f t="shared" si="44"/>
        <v>1.86</v>
      </c>
      <c r="F196" s="52" t="str">
        <f t="shared" si="31"/>
        <v>-</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0</v>
      </c>
      <c r="E210" s="51">
        <f t="shared" si="47"/>
        <v>1.86</v>
      </c>
      <c r="F210" s="52" t="str">
        <f t="shared" si="31"/>
        <v>-</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1.86</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221.62</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221.62</v>
      </c>
      <c r="E264" s="51">
        <f t="shared" si="70"/>
        <v>0</v>
      </c>
      <c r="F264" s="52">
        <f t="shared" si="69"/>
        <v>0</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221.62</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409528.26999999996</v>
      </c>
      <c r="E289" s="51">
        <f t="shared" si="79"/>
        <v>449318.00999999995</v>
      </c>
      <c r="F289" s="52">
        <f t="shared" si="76"/>
        <v>109.71599347708035</v>
      </c>
    </row>
    <row r="290" spans="1:6" ht="12.75" customHeight="1" x14ac:dyDescent="0.2">
      <c r="A290" s="53" t="s">
        <v>607</v>
      </c>
      <c r="B290" s="85" t="s">
        <v>618</v>
      </c>
      <c r="C290" s="50" t="s">
        <v>619</v>
      </c>
      <c r="D290" s="51">
        <f>IF(D6&gt;=D289,D6-D289,0)</f>
        <v>0</v>
      </c>
      <c r="E290" s="51">
        <f>IF(E6&gt;=E289,E6-E289,0)</f>
        <v>41519.640000000072</v>
      </c>
      <c r="F290" s="52" t="str">
        <f t="shared" si="76"/>
        <v>-</v>
      </c>
    </row>
    <row r="291" spans="1:6" ht="12.75" customHeight="1" x14ac:dyDescent="0.2">
      <c r="A291" s="53" t="s">
        <v>607</v>
      </c>
      <c r="B291" s="85" t="s">
        <v>620</v>
      </c>
      <c r="C291" s="50" t="s">
        <v>621</v>
      </c>
      <c r="D291" s="51">
        <f>IF(D289&gt;=D6,D289-D6,0)</f>
        <v>4999.5999999999185</v>
      </c>
      <c r="E291" s="51">
        <f>IF(E289&gt;=E6,E289-E6,0)</f>
        <v>0</v>
      </c>
      <c r="F291" s="52">
        <f t="shared" si="76"/>
        <v>0</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38378.959999999999</v>
      </c>
      <c r="E293" s="242">
        <v>46471.67</v>
      </c>
      <c r="F293" s="52">
        <f t="shared" si="76"/>
        <v>121.08631917071229</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8852.61</v>
      </c>
      <c r="E350" s="51">
        <f t="shared" si="95"/>
        <v>6286.16</v>
      </c>
      <c r="F350" s="52">
        <f t="shared" si="81"/>
        <v>71.009114826023051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8852.61</v>
      </c>
      <c r="E363" s="51">
        <f t="shared" si="99"/>
        <v>6286.16</v>
      </c>
      <c r="F363" s="52">
        <f t="shared" si="81"/>
        <v>71.009114826023051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2371.25</v>
      </c>
      <c r="E369" s="51">
        <f t="shared" si="101"/>
        <v>230</v>
      </c>
      <c r="F369" s="52">
        <f t="shared" si="81"/>
        <v>9.6995255666842386</v>
      </c>
    </row>
    <row r="370" spans="1:6" ht="12.75" customHeight="1" x14ac:dyDescent="0.2">
      <c r="A370" s="53">
        <v>4221</v>
      </c>
      <c r="B370" s="85" t="s">
        <v>673</v>
      </c>
      <c r="C370" s="50" t="s">
        <v>765</v>
      </c>
      <c r="D370" s="242">
        <v>2371.25</v>
      </c>
      <c r="E370" s="242">
        <v>230</v>
      </c>
      <c r="F370" s="52">
        <f t="shared" si="81"/>
        <v>9.6995255666842386</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6481.36</v>
      </c>
      <c r="E383" s="51">
        <f t="shared" si="103"/>
        <v>6056.16</v>
      </c>
      <c r="F383" s="52">
        <f t="shared" si="81"/>
        <v>93.439648468839877</v>
      </c>
    </row>
    <row r="384" spans="1:6" ht="12.75" customHeight="1" x14ac:dyDescent="0.2">
      <c r="A384" s="53">
        <v>4241</v>
      </c>
      <c r="B384" s="85" t="s">
        <v>782</v>
      </c>
      <c r="C384" s="50" t="s">
        <v>783</v>
      </c>
      <c r="D384" s="242">
        <v>6481.36</v>
      </c>
      <c r="E384" s="242">
        <v>6056.16</v>
      </c>
      <c r="F384" s="52">
        <f t="shared" si="81"/>
        <v>93.439648468839877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8852.61</v>
      </c>
      <c r="E408" s="51">
        <f t="shared" si="111"/>
        <v>6286.16</v>
      </c>
      <c r="F408" s="52">
        <f t="shared" si="81"/>
        <v>71.009114826023051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404528.67000000004</v>
      </c>
      <c r="E412" s="51">
        <f>E6+E298</f>
        <v>490837.65</v>
      </c>
      <c r="F412" s="52">
        <f t="shared" si="81"/>
        <v>121.33568926029395</v>
      </c>
    </row>
    <row r="413" spans="1:6" ht="12.75" customHeight="1" x14ac:dyDescent="0.2">
      <c r="A413" s="53" t="s">
        <v>607</v>
      </c>
      <c r="B413" s="85" t="s">
        <v>830</v>
      </c>
      <c r="C413" s="50" t="s">
        <v>831</v>
      </c>
      <c r="D413" s="51">
        <f t="shared" ref="D413:E413" si="112">D289+D350</f>
        <v>418380.87999999995</v>
      </c>
      <c r="E413" s="51">
        <f t="shared" si="112"/>
        <v>455604.16999999993</v>
      </c>
      <c r="F413" s="52">
        <f t="shared" si="81"/>
        <v>108.89698640148183</v>
      </c>
    </row>
    <row r="414" spans="1:6" ht="12.75" customHeight="1" x14ac:dyDescent="0.2">
      <c r="A414" s="53" t="s">
        <v>607</v>
      </c>
      <c r="B414" s="85" t="s">
        <v>832</v>
      </c>
      <c r="C414" s="50" t="s">
        <v>833</v>
      </c>
      <c r="D414" s="51">
        <f t="shared" ref="D414:E414" si="113">IF(D412&gt;=D413,D412-D413,0)</f>
        <v>0</v>
      </c>
      <c r="E414" s="51">
        <f t="shared" si="113"/>
        <v>35233.480000000098</v>
      </c>
      <c r="F414" s="52" t="str">
        <f t="shared" si="81"/>
        <v>-</v>
      </c>
    </row>
    <row r="415" spans="1:6" ht="12.75" customHeight="1" x14ac:dyDescent="0.2">
      <c r="A415" s="53" t="s">
        <v>607</v>
      </c>
      <c r="B415" s="85" t="s">
        <v>834</v>
      </c>
      <c r="C415" s="50" t="s">
        <v>835</v>
      </c>
      <c r="D415" s="51">
        <f t="shared" ref="D415:E415" si="114">IF(D413&gt;=D412,D413-D412,0)</f>
        <v>13852.209999999905</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38378.959999999999</v>
      </c>
      <c r="E417" s="51">
        <f t="shared" si="116"/>
        <v>46471.67</v>
      </c>
      <c r="F417" s="52">
        <f t="shared" si="81"/>
        <v>121.08631917071229</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59.14</v>
      </c>
      <c r="F637" s="52" t="str">
        <f t="shared" si="119"/>
        <v>-</v>
      </c>
    </row>
    <row r="638" spans="1:6" ht="12.75" customHeight="1" x14ac:dyDescent="0.2">
      <c r="A638" s="53">
        <v>92223</v>
      </c>
      <c r="B638" s="85" t="s">
        <v>1272</v>
      </c>
      <c r="C638" s="50" t="s">
        <v>1273</v>
      </c>
      <c r="D638" s="242">
        <v>79.63</v>
      </c>
      <c r="E638" s="242">
        <v>0</v>
      </c>
      <c r="F638" s="52">
        <f t="shared" si="119"/>
        <v>0</v>
      </c>
    </row>
    <row r="639" spans="1:6" ht="12.75" customHeight="1" x14ac:dyDescent="0.2">
      <c r="A639" s="53" t="s">
        <v>607</v>
      </c>
      <c r="B639" s="85" t="s">
        <v>1274</v>
      </c>
      <c r="C639" s="50" t="s">
        <v>1275</v>
      </c>
      <c r="D639" s="51">
        <f t="shared" ref="D639:E639" si="180">D412+D420</f>
        <v>404528.67000000004</v>
      </c>
      <c r="E639" s="51">
        <f t="shared" si="180"/>
        <v>490837.65</v>
      </c>
      <c r="F639" s="52">
        <f t="shared" si="119"/>
        <v>121.33568926029395</v>
      </c>
    </row>
    <row r="640" spans="1:6" ht="12.75" customHeight="1" x14ac:dyDescent="0.2">
      <c r="A640" s="53" t="s">
        <v>607</v>
      </c>
      <c r="B640" s="85" t="s">
        <v>1276</v>
      </c>
      <c r="C640" s="50" t="s">
        <v>1277</v>
      </c>
      <c r="D640" s="51">
        <f t="shared" ref="D640:E640" si="181">D413+D528</f>
        <v>418380.87999999995</v>
      </c>
      <c r="E640" s="51">
        <f t="shared" si="181"/>
        <v>455604.16999999993</v>
      </c>
      <c r="F640" s="52">
        <f t="shared" si="119"/>
        <v>108.89698640148183</v>
      </c>
    </row>
    <row r="641" spans="1:6" ht="12.75" customHeight="1" x14ac:dyDescent="0.2">
      <c r="A641" s="53" t="s">
        <v>607</v>
      </c>
      <c r="B641" s="85" t="s">
        <v>1278</v>
      </c>
      <c r="C641" s="50" t="s">
        <v>1279</v>
      </c>
      <c r="D641" s="51">
        <f t="shared" ref="D641:E641" si="182">IF(D639&gt;=D640,D639-D640,0)</f>
        <v>0</v>
      </c>
      <c r="E641" s="51">
        <f t="shared" si="182"/>
        <v>35233.480000000098</v>
      </c>
      <c r="F641" s="52" t="str">
        <f t="shared" si="119"/>
        <v>-</v>
      </c>
    </row>
    <row r="642" spans="1:6" ht="12.75" customHeight="1" x14ac:dyDescent="0.2">
      <c r="A642" s="53" t="s">
        <v>607</v>
      </c>
      <c r="B642" s="85" t="s">
        <v>1280</v>
      </c>
      <c r="C642" s="50" t="s">
        <v>1281</v>
      </c>
      <c r="D642" s="51">
        <f t="shared" ref="D642:E642" si="183">IF(D640&gt;=D639,D640-D639,0)</f>
        <v>13852.209999999905</v>
      </c>
      <c r="E642" s="51">
        <f t="shared" si="183"/>
        <v>0</v>
      </c>
      <c r="F642" s="52">
        <f t="shared" si="119"/>
        <v>0</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38458.589999999997</v>
      </c>
      <c r="E644" s="51">
        <f t="shared" si="185"/>
        <v>46412.53</v>
      </c>
      <c r="F644" s="52">
        <f t="shared" si="119"/>
        <v>120.6818294690471</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52310.799999999901</v>
      </c>
      <c r="E646" s="51">
        <f t="shared" si="187"/>
        <v>11179.049999999901</v>
      </c>
      <c r="F646" s="52">
        <f t="shared" si="119"/>
        <v>21.370443579528363</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665</v>
      </c>
      <c r="E650" s="242">
        <v>650</v>
      </c>
      <c r="F650" s="52">
        <f t="shared" si="188"/>
        <v>97.744360902255636</v>
      </c>
    </row>
    <row r="651" spans="1:6" ht="12.75" customHeight="1" x14ac:dyDescent="0.2">
      <c r="A651" s="53" t="s">
        <v>1297</v>
      </c>
      <c r="B651" s="85" t="s">
        <v>1298</v>
      </c>
      <c r="C651" s="50" t="s">
        <v>1297</v>
      </c>
      <c r="D651" s="242">
        <v>649.15</v>
      </c>
      <c r="E651" s="242">
        <v>636.65</v>
      </c>
      <c r="F651" s="52">
        <f t="shared" si="188"/>
        <v>98.074404991142259</v>
      </c>
    </row>
    <row r="652" spans="1:6" ht="24" x14ac:dyDescent="0.2">
      <c r="A652" s="53">
        <v>11</v>
      </c>
      <c r="B652" s="85" t="s">
        <v>1299</v>
      </c>
      <c r="C652" s="50" t="s">
        <v>1300</v>
      </c>
      <c r="D652" s="51">
        <f t="shared" ref="D652:E652" si="189">+D649+D650-D651</f>
        <v>15.850000000000023</v>
      </c>
      <c r="E652" s="51">
        <f t="shared" si="189"/>
        <v>13.350000000000023</v>
      </c>
      <c r="F652" s="52">
        <f t="shared" si="188"/>
        <v>84.227129337539452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33</v>
      </c>
      <c r="E654" s="262">
        <v>34</v>
      </c>
      <c r="F654" s="52">
        <f t="shared" si="188"/>
        <v>103.03030303030303</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29</v>
      </c>
      <c r="E656" s="262">
        <v>30</v>
      </c>
      <c r="F656" s="52">
        <f t="shared" si="188"/>
        <v>103.44827586206897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v>250</v>
      </c>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378411.74</v>
      </c>
      <c r="E675" s="242">
        <v>468220.4</v>
      </c>
      <c r="F675" s="52">
        <f t="shared" si="188"/>
        <v>123.73305331383217</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1197.28</v>
      </c>
      <c r="E710" s="242">
        <v>476.7</v>
      </c>
      <c r="F710" s="52">
        <f t="shared" si="188"/>
        <v>39.815247895229191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2199.9</v>
      </c>
      <c r="F716" s="52" t="str">
        <f t="shared" si="188"/>
        <v>-</v>
      </c>
    </row>
    <row r="717" spans="1:6" ht="12.75" customHeight="1" x14ac:dyDescent="0.2">
      <c r="A717" s="53">
        <v>31215</v>
      </c>
      <c r="B717" s="85" t="s">
        <v>1412</v>
      </c>
      <c r="C717" s="50" t="s">
        <v>1413</v>
      </c>
      <c r="D717" s="242">
        <v>0</v>
      </c>
      <c r="E717" s="242">
        <v>1765.76</v>
      </c>
      <c r="F717" s="52" t="str">
        <f t="shared" si="188"/>
        <v>-</v>
      </c>
    </row>
    <row r="718" spans="1:6" ht="12.75" customHeight="1" x14ac:dyDescent="0.2">
      <c r="A718" s="53">
        <v>32121</v>
      </c>
      <c r="B718" s="85" t="s">
        <v>1414</v>
      </c>
      <c r="C718" s="50" t="s">
        <v>1415</v>
      </c>
      <c r="D718" s="242">
        <v>18902.79</v>
      </c>
      <c r="E718" s="242">
        <v>17070.78</v>
      </c>
      <c r="F718" s="52">
        <f t="shared" si="188"/>
        <v>90.308256082832202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1317.9</v>
      </c>
      <c r="E720" s="242">
        <v>94.9</v>
      </c>
      <c r="F720" s="52">
        <f t="shared" si="188"/>
        <v>7.200849836861674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c r="C1" s="299" t="s">
        <v>33</v>
      </c>
      <c r="D1" s="302"/>
      <c r="E1" s="300" t="s">
        <v>49</v>
      </c>
      <c r="F1" s="303"/>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0</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9917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54.6" customHeight="1" x14ac:dyDescent="0.2">
      <c r="A56" s="306" t="s">
        <v>3420</v>
      </c>
      <c r="B56" s="374" t="s">
        <v>3421</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2024-10-10T07:21:55Z</dcterms:modified>
</cp:coreProperties>
</file>