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770" windowHeight="1305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E335" i="9" s="1"/>
  <c r="B335" i="9" s="1"/>
  <c r="G335" i="9"/>
  <c r="F335" i="9"/>
  <c r="F334" i="9"/>
  <c r="H333" i="9"/>
  <c r="E333" i="9" s="1"/>
  <c r="B333" i="9" s="1"/>
  <c r="G333" i="9"/>
  <c r="F333" i="9"/>
  <c r="H332" i="9"/>
  <c r="G332" i="9"/>
  <c r="F332" i="9"/>
  <c r="E332" i="9"/>
  <c r="B332" i="9" s="1"/>
  <c r="H331" i="9"/>
  <c r="E331" i="9" s="1"/>
  <c r="B331" i="9" s="1"/>
  <c r="G331" i="9"/>
  <c r="F331" i="9"/>
  <c r="H330" i="9"/>
  <c r="G330" i="9"/>
  <c r="F330" i="9"/>
  <c r="E330" i="9"/>
  <c r="B330" i="9" s="1"/>
  <c r="H329" i="9"/>
  <c r="G329" i="9"/>
  <c r="F329" i="9"/>
  <c r="E329" i="9"/>
  <c r="B329" i="9" s="1"/>
  <c r="H328" i="9"/>
  <c r="E328" i="9" s="1"/>
  <c r="B328" i="9" s="1"/>
  <c r="G328" i="9"/>
  <c r="F328" i="9"/>
  <c r="H327" i="9"/>
  <c r="E327" i="9" s="1"/>
  <c r="B327" i="9" s="1"/>
  <c r="G327" i="9"/>
  <c r="F327" i="9"/>
  <c r="H326" i="9"/>
  <c r="G326" i="9"/>
  <c r="F326" i="9"/>
  <c r="H325" i="9"/>
  <c r="G325" i="9"/>
  <c r="F325" i="9"/>
  <c r="E325" i="9"/>
  <c r="B325" i="9" s="1"/>
  <c r="H324" i="9"/>
  <c r="E324" i="9" s="1"/>
  <c r="B324" i="9" s="1"/>
  <c r="G324" i="9"/>
  <c r="F324" i="9"/>
  <c r="H323" i="9"/>
  <c r="G323" i="9"/>
  <c r="F323" i="9"/>
  <c r="E323" i="9"/>
  <c r="B323" i="9" s="1"/>
  <c r="H322" i="9"/>
  <c r="G322" i="9"/>
  <c r="F322" i="9"/>
  <c r="H321" i="9"/>
  <c r="G321" i="9"/>
  <c r="F321" i="9"/>
  <c r="E321" i="9"/>
  <c r="B321" i="9" s="1"/>
  <c r="H320" i="9"/>
  <c r="G320" i="9"/>
  <c r="F320" i="9"/>
  <c r="H319" i="9"/>
  <c r="G319" i="9"/>
  <c r="F319" i="9"/>
  <c r="E319" i="9"/>
  <c r="B319" i="9" s="1"/>
  <c r="H318" i="9"/>
  <c r="E318" i="9" s="1"/>
  <c r="B318" i="9" s="1"/>
  <c r="G318" i="9"/>
  <c r="F318" i="9"/>
  <c r="H317" i="9"/>
  <c r="G317" i="9"/>
  <c r="F317" i="9"/>
  <c r="E317" i="9"/>
  <c r="B317" i="9" s="1"/>
  <c r="F316" i="9"/>
  <c r="F315" i="9"/>
  <c r="F314" i="9"/>
  <c r="H313" i="9"/>
  <c r="G313" i="9"/>
  <c r="F313" i="9"/>
  <c r="E313" i="9"/>
  <c r="B313" i="9" s="1"/>
  <c r="H312" i="9"/>
  <c r="G312" i="9"/>
  <c r="F312" i="9"/>
  <c r="H311" i="9"/>
  <c r="E311" i="9" s="1"/>
  <c r="B311" i="9" s="1"/>
  <c r="G311" i="9"/>
  <c r="F311" i="9"/>
  <c r="F310" i="9"/>
  <c r="F309" i="9"/>
  <c r="F308" i="9"/>
  <c r="H307" i="9"/>
  <c r="G307" i="9"/>
  <c r="F307" i="9"/>
  <c r="F306" i="9"/>
  <c r="H305" i="9"/>
  <c r="G305" i="9"/>
  <c r="F305" i="9"/>
  <c r="E305" i="9"/>
  <c r="B305" i="9" s="1"/>
  <c r="H304" i="9"/>
  <c r="G304" i="9"/>
  <c r="F304" i="9"/>
  <c r="E304" i="9"/>
  <c r="B304" i="9"/>
  <c r="H303" i="9"/>
  <c r="G303" i="9"/>
  <c r="F303" i="9"/>
  <c r="E303" i="9"/>
  <c r="B303" i="9" s="1"/>
  <c r="F302" i="9"/>
  <c r="F301" i="9"/>
  <c r="F300" i="9"/>
  <c r="F299" i="9"/>
  <c r="F298" i="9" s="1"/>
  <c r="F297" i="9"/>
  <c r="L296" i="9"/>
  <c r="H296" i="9"/>
  <c r="F296" i="9"/>
  <c r="F295" i="9"/>
  <c r="I294" i="9"/>
  <c r="E294" i="9" s="1"/>
  <c r="B294" i="9" s="1"/>
  <c r="H294" i="9"/>
  <c r="F294" i="9"/>
  <c r="E293" i="9"/>
  <c r="M292" i="9"/>
  <c r="L292" i="9"/>
  <c r="F292" i="9"/>
  <c r="E292" i="9"/>
  <c r="B292" i="9"/>
  <c r="M291" i="9"/>
  <c r="L291" i="9"/>
  <c r="F291" i="9" s="1"/>
  <c r="E291" i="9"/>
  <c r="B291" i="9" s="1"/>
  <c r="M290" i="9"/>
  <c r="L290" i="9"/>
  <c r="F290" i="9"/>
  <c r="E290" i="9"/>
  <c r="B290" i="9"/>
  <c r="M289" i="9"/>
  <c r="L289" i="9"/>
  <c r="F289" i="9" s="1"/>
  <c r="E289" i="9"/>
  <c r="B289" i="9" s="1"/>
  <c r="M288" i="9"/>
  <c r="L288" i="9"/>
  <c r="F288" i="9"/>
  <c r="E288" i="9"/>
  <c r="B288" i="9"/>
  <c r="M287" i="9"/>
  <c r="L287" i="9"/>
  <c r="F287" i="9" s="1"/>
  <c r="E287" i="9"/>
  <c r="B287" i="9" s="1"/>
  <c r="M286" i="9"/>
  <c r="L286" i="9"/>
  <c r="F286" i="9"/>
  <c r="E286" i="9"/>
  <c r="B286" i="9"/>
  <c r="M285" i="9"/>
  <c r="L285" i="9"/>
  <c r="F285" i="9" s="1"/>
  <c r="E285" i="9"/>
  <c r="B285" i="9" s="1"/>
  <c r="M284" i="9"/>
  <c r="L284" i="9"/>
  <c r="F284" i="9"/>
  <c r="E284" i="9"/>
  <c r="B284" i="9"/>
  <c r="M283" i="9"/>
  <c r="L283" i="9"/>
  <c r="F283" i="9" s="1"/>
  <c r="E283" i="9"/>
  <c r="B283" i="9" s="1"/>
  <c r="M282" i="9"/>
  <c r="L282" i="9"/>
  <c r="F282" i="9"/>
  <c r="E282" i="9"/>
  <c r="B282" i="9"/>
  <c r="M281" i="9"/>
  <c r="L281" i="9"/>
  <c r="F281" i="9" s="1"/>
  <c r="E281" i="9"/>
  <c r="B281" i="9" s="1"/>
  <c r="M280" i="9"/>
  <c r="L280" i="9"/>
  <c r="F280" i="9"/>
  <c r="E280" i="9"/>
  <c r="B280" i="9"/>
  <c r="M279" i="9"/>
  <c r="L279" i="9"/>
  <c r="F279" i="9" s="1"/>
  <c r="E279" i="9"/>
  <c r="B279" i="9" s="1"/>
  <c r="M278" i="9"/>
  <c r="L278" i="9"/>
  <c r="F278" i="9"/>
  <c r="E278" i="9"/>
  <c r="B278" i="9"/>
  <c r="M277" i="9"/>
  <c r="L277" i="9"/>
  <c r="F277" i="9" s="1"/>
  <c r="E277" i="9"/>
  <c r="B277" i="9" s="1"/>
  <c r="M276" i="9"/>
  <c r="L276" i="9"/>
  <c r="F276" i="9"/>
  <c r="E276" i="9"/>
  <c r="B276" i="9"/>
  <c r="M275" i="9"/>
  <c r="L275" i="9"/>
  <c r="F275" i="9" s="1"/>
  <c r="E275" i="9"/>
  <c r="B275" i="9" s="1"/>
  <c r="M274" i="9"/>
  <c r="L274" i="9"/>
  <c r="F274" i="9"/>
  <c r="E274" i="9"/>
  <c r="B274" i="9"/>
  <c r="M273" i="9"/>
  <c r="L273" i="9"/>
  <c r="F273" i="9" s="1"/>
  <c r="E273" i="9"/>
  <c r="B273" i="9" s="1"/>
  <c r="M272" i="9"/>
  <c r="L272" i="9"/>
  <c r="F272" i="9"/>
  <c r="E272" i="9"/>
  <c r="B272" i="9"/>
  <c r="M271" i="9"/>
  <c r="L271" i="9"/>
  <c r="F271" i="9" s="1"/>
  <c r="E271" i="9"/>
  <c r="M270" i="9"/>
  <c r="L270" i="9"/>
  <c r="F270" i="9"/>
  <c r="E270" i="9"/>
  <c r="B270" i="9" s="1"/>
  <c r="M269" i="9"/>
  <c r="L269" i="9"/>
  <c r="F269" i="9"/>
  <c r="E269" i="9"/>
  <c r="B269" i="9"/>
  <c r="M268" i="9"/>
  <c r="L268" i="9"/>
  <c r="F268" i="9" s="1"/>
  <c r="B268" i="9" s="1"/>
  <c r="E268" i="9"/>
  <c r="M267" i="9"/>
  <c r="L267" i="9"/>
  <c r="F267" i="9" s="1"/>
  <c r="B267" i="9" s="1"/>
  <c r="E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E237" i="9"/>
  <c r="M236" i="9"/>
  <c r="L236" i="9"/>
  <c r="E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E171" i="9" s="1"/>
  <c r="B171" i="9" s="1"/>
  <c r="G171" i="9"/>
  <c r="F171" i="9"/>
  <c r="H170" i="9"/>
  <c r="G170" i="9"/>
  <c r="F170" i="9"/>
  <c r="E170" i="9"/>
  <c r="B170" i="9" s="1"/>
  <c r="H169" i="9"/>
  <c r="E169" i="9" s="1"/>
  <c r="B169" i="9" s="1"/>
  <c r="G169" i="9"/>
  <c r="F169" i="9"/>
  <c r="H168" i="9"/>
  <c r="G168" i="9"/>
  <c r="F168" i="9"/>
  <c r="E168" i="9"/>
  <c r="B168" i="9" s="1"/>
  <c r="H167" i="9"/>
  <c r="E167" i="9" s="1"/>
  <c r="B167" i="9" s="1"/>
  <c r="G167" i="9"/>
  <c r="F167" i="9"/>
  <c r="H166" i="9"/>
  <c r="G166" i="9"/>
  <c r="F166" i="9"/>
  <c r="E166" i="9"/>
  <c r="B166" i="9" s="1"/>
  <c r="H165" i="9"/>
  <c r="E165" i="9" s="1"/>
  <c r="B165" i="9" s="1"/>
  <c r="G165" i="9"/>
  <c r="F165" i="9"/>
  <c r="H164" i="9"/>
  <c r="G164" i="9"/>
  <c r="F164" i="9"/>
  <c r="E164" i="9"/>
  <c r="B164" i="9" s="1"/>
  <c r="H163" i="9"/>
  <c r="G163" i="9"/>
  <c r="F163" i="9"/>
  <c r="E163" i="9"/>
  <c r="B163" i="9"/>
  <c r="H162" i="9"/>
  <c r="G162" i="9"/>
  <c r="F162" i="9"/>
  <c r="E162" i="9"/>
  <c r="B162" i="9"/>
  <c r="H161" i="9"/>
  <c r="G161" i="9"/>
  <c r="F161" i="9"/>
  <c r="E161" i="9"/>
  <c r="B161" i="9" s="1"/>
  <c r="H160" i="9"/>
  <c r="G160" i="9"/>
  <c r="F160" i="9"/>
  <c r="E160" i="9"/>
  <c r="B160" i="9"/>
  <c r="H159" i="9"/>
  <c r="G159" i="9"/>
  <c r="F159" i="9"/>
  <c r="E159" i="9"/>
  <c r="B159" i="9" s="1"/>
  <c r="H158" i="9"/>
  <c r="E158" i="9" s="1"/>
  <c r="B158" i="9" s="1"/>
  <c r="G158" i="9"/>
  <c r="F158" i="9"/>
  <c r="H157" i="9"/>
  <c r="G157" i="9"/>
  <c r="F157" i="9"/>
  <c r="E157" i="9"/>
  <c r="B157" i="9" s="1"/>
  <c r="F156" i="9"/>
  <c r="H155" i="9"/>
  <c r="G155" i="9"/>
  <c r="F155" i="9"/>
  <c r="E155" i="9"/>
  <c r="B155" i="9"/>
  <c r="H154" i="9"/>
  <c r="G154" i="9"/>
  <c r="F154" i="9"/>
  <c r="E154" i="9"/>
  <c r="B154" i="9" s="1"/>
  <c r="H153" i="9"/>
  <c r="E153" i="9" s="1"/>
  <c r="B153" i="9" s="1"/>
  <c r="G153" i="9"/>
  <c r="F153" i="9"/>
  <c r="H152" i="9"/>
  <c r="G152" i="9"/>
  <c r="F152" i="9"/>
  <c r="E152" i="9"/>
  <c r="B152" i="9" s="1"/>
  <c r="H151" i="9"/>
  <c r="G151" i="9"/>
  <c r="F151" i="9"/>
  <c r="E151" i="9"/>
  <c r="B151" i="9"/>
  <c r="H150" i="9"/>
  <c r="G150" i="9"/>
  <c r="F150" i="9"/>
  <c r="E150" i="9"/>
  <c r="B150" i="9" s="1"/>
  <c r="H149" i="9"/>
  <c r="E149" i="9" s="1"/>
  <c r="B149" i="9" s="1"/>
  <c r="G149" i="9"/>
  <c r="F149" i="9"/>
  <c r="H148" i="9"/>
  <c r="G148" i="9"/>
  <c r="F148" i="9"/>
  <c r="E148" i="9"/>
  <c r="B148" i="9" s="1"/>
  <c r="H147" i="9"/>
  <c r="G147" i="9"/>
  <c r="F147" i="9"/>
  <c r="E147" i="9"/>
  <c r="B147" i="9" s="1"/>
  <c r="H146" i="9"/>
  <c r="G146" i="9"/>
  <c r="F146" i="9"/>
  <c r="E146" i="9"/>
  <c r="B146" i="9"/>
  <c r="H145" i="9"/>
  <c r="G145" i="9"/>
  <c r="F145" i="9"/>
  <c r="E145" i="9"/>
  <c r="B145" i="9" s="1"/>
  <c r="H144" i="9"/>
  <c r="E144" i="9" s="1"/>
  <c r="B144" i="9" s="1"/>
  <c r="G144" i="9"/>
  <c r="F144" i="9"/>
  <c r="H143" i="9"/>
  <c r="G143" i="9"/>
  <c r="F143" i="9"/>
  <c r="E143" i="9"/>
  <c r="B143" i="9" s="1"/>
  <c r="H142" i="9"/>
  <c r="G142" i="9"/>
  <c r="F142" i="9"/>
  <c r="E142" i="9"/>
  <c r="B142" i="9"/>
  <c r="H141" i="9"/>
  <c r="G141" i="9"/>
  <c r="F141" i="9"/>
  <c r="E141" i="9"/>
  <c r="B141" i="9" s="1"/>
  <c r="H140" i="9"/>
  <c r="G140" i="9"/>
  <c r="F140" i="9"/>
  <c r="E140" i="9"/>
  <c r="B140" i="9"/>
  <c r="H139" i="9"/>
  <c r="G139" i="9"/>
  <c r="F139" i="9"/>
  <c r="E139" i="9"/>
  <c r="B139" i="9" s="1"/>
  <c r="H138" i="9"/>
  <c r="E138" i="9" s="1"/>
  <c r="B138" i="9" s="1"/>
  <c r="G138" i="9"/>
  <c r="F138" i="9"/>
  <c r="H137" i="9"/>
  <c r="G137" i="9"/>
  <c r="F137" i="9"/>
  <c r="E137" i="9"/>
  <c r="B137" i="9" s="1"/>
  <c r="H136" i="9"/>
  <c r="G136" i="9"/>
  <c r="F136" i="9"/>
  <c r="E136" i="9"/>
  <c r="B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G128" i="9"/>
  <c r="F128" i="9"/>
  <c r="E128" i="9"/>
  <c r="B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G110" i="9"/>
  <c r="F110" i="9"/>
  <c r="E110" i="9"/>
  <c r="B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G102" i="9"/>
  <c r="F102" i="9"/>
  <c r="E102" i="9"/>
  <c r="B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G84" i="9"/>
  <c r="F84" i="9"/>
  <c r="E84" i="9"/>
  <c r="B84" i="9" s="1"/>
  <c r="H83" i="9"/>
  <c r="G83" i="9"/>
  <c r="F83" i="9"/>
  <c r="E83" i="9"/>
  <c r="B83" i="9"/>
  <c r="H82" i="9"/>
  <c r="G82" i="9"/>
  <c r="F82" i="9"/>
  <c r="E82" i="9"/>
  <c r="B82" i="9" s="1"/>
  <c r="H81" i="9"/>
  <c r="E81" i="9" s="1"/>
  <c r="B81" i="9" s="1"/>
  <c r="G81" i="9"/>
  <c r="F81" i="9"/>
  <c r="H80" i="9"/>
  <c r="G80" i="9"/>
  <c r="F80" i="9"/>
  <c r="E80" i="9"/>
  <c r="B80" i="9" s="1"/>
  <c r="H79" i="9"/>
  <c r="G79" i="9"/>
  <c r="F79" i="9"/>
  <c r="E79" i="9"/>
  <c r="B79" i="9" s="1"/>
  <c r="H78" i="9"/>
  <c r="G78" i="9"/>
  <c r="F78" i="9"/>
  <c r="E78" i="9"/>
  <c r="B78" i="9"/>
  <c r="H77" i="9"/>
  <c r="G77" i="9"/>
  <c r="F77" i="9"/>
  <c r="E77" i="9"/>
  <c r="B77" i="9" s="1"/>
  <c r="H76" i="9"/>
  <c r="E76" i="9" s="1"/>
  <c r="B76" i="9" s="1"/>
  <c r="G76" i="9"/>
  <c r="F76" i="9"/>
  <c r="H75" i="9"/>
  <c r="G75" i="9"/>
  <c r="F75" i="9"/>
  <c r="E75" i="9"/>
  <c r="B75" i="9" s="1"/>
  <c r="H74" i="9"/>
  <c r="G74" i="9"/>
  <c r="F74" i="9"/>
  <c r="E74" i="9"/>
  <c r="B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G64" i="9"/>
  <c r="F64" i="9"/>
  <c r="E64" i="9"/>
  <c r="B64" i="9" s="1"/>
  <c r="H63" i="9"/>
  <c r="G63" i="9"/>
  <c r="F63" i="9"/>
  <c r="E63" i="9"/>
  <c r="B63" i="9" s="1"/>
  <c r="H62" i="9"/>
  <c r="G62" i="9"/>
  <c r="F62" i="9"/>
  <c r="E62" i="9"/>
  <c r="B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E48" i="9" s="1"/>
  <c r="B48" i="9" s="1"/>
  <c r="G48" i="9"/>
  <c r="F48" i="9"/>
  <c r="H47" i="9"/>
  <c r="G47" i="9"/>
  <c r="F47" i="9"/>
  <c r="E47" i="9"/>
  <c r="B47" i="9" s="1"/>
  <c r="H46" i="9"/>
  <c r="E46" i="9" s="1"/>
  <c r="B46" i="9" s="1"/>
  <c r="G46" i="9"/>
  <c r="F46" i="9"/>
  <c r="H45" i="9"/>
  <c r="G45" i="9"/>
  <c r="F45" i="9"/>
  <c r="E45" i="9"/>
  <c r="B45" i="9" s="1"/>
  <c r="H44" i="9"/>
  <c r="G44" i="9"/>
  <c r="F44" i="9"/>
  <c r="E44" i="9"/>
  <c r="B44" i="9" s="1"/>
  <c r="H43" i="9"/>
  <c r="G43" i="9"/>
  <c r="F43" i="9"/>
  <c r="E43" i="9"/>
  <c r="B43" i="9"/>
  <c r="H42" i="9"/>
  <c r="G42" i="9"/>
  <c r="F42" i="9"/>
  <c r="E42" i="9"/>
  <c r="B42" i="9" s="1"/>
  <c r="H41" i="9"/>
  <c r="E41" i="9" s="1"/>
  <c r="B41" i="9" s="1"/>
  <c r="G41" i="9"/>
  <c r="F41" i="9"/>
  <c r="H40" i="9"/>
  <c r="G40" i="9"/>
  <c r="F40" i="9"/>
  <c r="E40" i="9"/>
  <c r="B40" i="9" s="1"/>
  <c r="H39" i="9"/>
  <c r="E39" i="9" s="1"/>
  <c r="B39" i="9" s="1"/>
  <c r="G39" i="9"/>
  <c r="F39" i="9"/>
  <c r="H38" i="9"/>
  <c r="G38" i="9"/>
  <c r="F38" i="9"/>
  <c r="E38" i="9"/>
  <c r="B38" i="9" s="1"/>
  <c r="H37" i="9"/>
  <c r="G37" i="9"/>
  <c r="F37" i="9"/>
  <c r="H36" i="9"/>
  <c r="G36" i="9"/>
  <c r="F36" i="9"/>
  <c r="H35" i="9"/>
  <c r="E35" i="9" s="1"/>
  <c r="B35" i="9" s="1"/>
  <c r="G35" i="9"/>
  <c r="F35" i="9"/>
  <c r="H34" i="9"/>
  <c r="E34" i="9" s="1"/>
  <c r="B34" i="9" s="1"/>
  <c r="G34" i="9"/>
  <c r="F34" i="9"/>
  <c r="H33" i="9"/>
  <c r="E33" i="9" s="1"/>
  <c r="B33" i="9" s="1"/>
  <c r="G33" i="9"/>
  <c r="F33" i="9"/>
  <c r="H32" i="9"/>
  <c r="G32" i="9"/>
  <c r="F32" i="9"/>
  <c r="E32" i="9"/>
  <c r="B32" i="9" s="1"/>
  <c r="H31" i="9"/>
  <c r="G31" i="9"/>
  <c r="F31" i="9"/>
  <c r="H30" i="9"/>
  <c r="G30" i="9"/>
  <c r="F30" i="9"/>
  <c r="E30" i="9"/>
  <c r="B30" i="9" s="1"/>
  <c r="H29" i="9"/>
  <c r="G29" i="9"/>
  <c r="F29" i="9"/>
  <c r="E29" i="9"/>
  <c r="B29" i="9"/>
  <c r="H28" i="9"/>
  <c r="G28" i="9"/>
  <c r="F28" i="9"/>
  <c r="E28" i="9"/>
  <c r="B28" i="9" s="1"/>
  <c r="H27" i="9"/>
  <c r="G27" i="9"/>
  <c r="F27" i="9"/>
  <c r="E27" i="9"/>
  <c r="B27" i="9"/>
  <c r="H26" i="9"/>
  <c r="E26" i="9" s="1"/>
  <c r="B26" i="9" s="1"/>
  <c r="G26" i="9"/>
  <c r="F26" i="9"/>
  <c r="H25" i="9"/>
  <c r="G25" i="9"/>
  <c r="F25" i="9"/>
  <c r="E25" i="9"/>
  <c r="B25" i="9" s="1"/>
  <c r="F24" i="9"/>
  <c r="F4" i="9"/>
  <c r="O3" i="9"/>
  <c r="G296" i="9" s="1"/>
  <c r="E296" i="9" s="1"/>
  <c r="B296" i="9" s="1"/>
  <c r="I3" i="9"/>
  <c r="H3" i="9"/>
  <c r="G3" i="9"/>
  <c r="D104" i="8"/>
  <c r="D97" i="8"/>
  <c r="D92" i="8"/>
  <c r="D87" i="8"/>
  <c r="D82" i="8"/>
  <c r="D77" i="8"/>
  <c r="D72" i="8"/>
  <c r="D67" i="8"/>
  <c r="D62" i="8"/>
  <c r="D57" i="8"/>
  <c r="D52" i="8"/>
  <c r="D51" i="8"/>
  <c r="D46" i="8"/>
  <c r="D45" i="8"/>
  <c r="D37" i="8"/>
  <c r="D27" i="8"/>
  <c r="D25" i="8"/>
  <c r="D18" i="8"/>
  <c r="D8" i="8"/>
  <c r="D6" i="8"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E252" i="5"/>
  <c r="D252" i="5"/>
  <c r="F252" i="5" s="1"/>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D88" i="5"/>
  <c r="F88" i="5" s="1"/>
  <c r="F87" i="5"/>
  <c r="F86" i="5"/>
  <c r="F85" i="5"/>
  <c r="F84" i="5"/>
  <c r="F83" i="5"/>
  <c r="E82" i="5"/>
  <c r="D82" i="5"/>
  <c r="F82" i="5" s="1"/>
  <c r="F81" i="5"/>
  <c r="F80" i="5"/>
  <c r="F79" i="5"/>
  <c r="F78" i="5"/>
  <c r="F77" i="5"/>
  <c r="E76" i="5"/>
  <c r="D76" i="5"/>
  <c r="F76" i="5" s="1"/>
  <c r="F75" i="5"/>
  <c r="F74" i="5"/>
  <c r="F73" i="5"/>
  <c r="F72" i="5"/>
  <c r="E71" i="5"/>
  <c r="D71" i="5"/>
  <c r="F71" i="5" s="1"/>
  <c r="E70" i="5"/>
  <c r="E69"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E7" i="5" s="1"/>
  <c r="D8" i="5"/>
  <c r="F8" i="5" s="1"/>
  <c r="D7" i="5"/>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D630" i="4"/>
  <c r="F630" i="4" s="1"/>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8" i="4" s="1"/>
  <c r="E597" i="4"/>
  <c r="F596" i="4"/>
  <c r="F595" i="4"/>
  <c r="E594" i="4"/>
  <c r="D594" i="4"/>
  <c r="F594" i="4" s="1"/>
  <c r="F593" i="4"/>
  <c r="F592" i="4"/>
  <c r="E591" i="4"/>
  <c r="D591" i="4"/>
  <c r="F591" i="4" s="1"/>
  <c r="F590" i="4"/>
  <c r="E589" i="4"/>
  <c r="D589" i="4"/>
  <c r="F589" i="4" s="1"/>
  <c r="F588" i="4"/>
  <c r="F587" i="4"/>
  <c r="F586" i="4"/>
  <c r="E585" i="4"/>
  <c r="E584" i="4" s="1"/>
  <c r="D585" i="4"/>
  <c r="F585" i="4" s="1"/>
  <c r="D584" i="4"/>
  <c r="F584" i="4" s="1"/>
  <c r="F583" i="4"/>
  <c r="F582" i="4"/>
  <c r="E581" i="4"/>
  <c r="D581" i="4"/>
  <c r="F581" i="4" s="1"/>
  <c r="F580" i="4"/>
  <c r="F579" i="4"/>
  <c r="E578" i="4"/>
  <c r="D578" i="4"/>
  <c r="F578" i="4" s="1"/>
  <c r="F577" i="4"/>
  <c r="F576" i="4"/>
  <c r="E575" i="4"/>
  <c r="D575" i="4"/>
  <c r="F575" i="4" s="1"/>
  <c r="F574" i="4"/>
  <c r="F573" i="4"/>
  <c r="E572" i="4"/>
  <c r="D572" i="4"/>
  <c r="F572" i="4" s="1"/>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E535" i="4" s="1"/>
  <c r="D537" i="4"/>
  <c r="F537" i="4" s="1"/>
  <c r="D536" i="4"/>
  <c r="F536" i="4" s="1"/>
  <c r="F534" i="4"/>
  <c r="F533" i="4"/>
  <c r="E532" i="4"/>
  <c r="D532" i="4"/>
  <c r="F532" i="4" s="1"/>
  <c r="F531" i="4"/>
  <c r="F530" i="4"/>
  <c r="E529" i="4"/>
  <c r="D529" i="4"/>
  <c r="F529" i="4" s="1"/>
  <c r="F528" i="4"/>
  <c r="F527" i="4"/>
  <c r="E526" i="4"/>
  <c r="D526" i="4"/>
  <c r="F526" i="4" s="1"/>
  <c r="F525" i="4"/>
  <c r="F524" i="4"/>
  <c r="E523" i="4"/>
  <c r="E522" i="4" s="1"/>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F490" i="4"/>
  <c r="F489" i="4"/>
  <c r="E488" i="4"/>
  <c r="D488" i="4"/>
  <c r="F488" i="4" s="1"/>
  <c r="F487" i="4"/>
  <c r="F486" i="4"/>
  <c r="E485" i="4"/>
  <c r="D485" i="4"/>
  <c r="F485" i="4" s="1"/>
  <c r="F484" i="4"/>
  <c r="F483" i="4"/>
  <c r="F482" i="4"/>
  <c r="F481" i="4"/>
  <c r="E480" i="4"/>
  <c r="D480" i="4"/>
  <c r="F480" i="4" s="1"/>
  <c r="E479" i="4"/>
  <c r="F478" i="4"/>
  <c r="F477" i="4"/>
  <c r="E476" i="4"/>
  <c r="D476" i="4"/>
  <c r="F476" i="4" s="1"/>
  <c r="F475" i="4"/>
  <c r="F474" i="4"/>
  <c r="E473" i="4"/>
  <c r="D473" i="4"/>
  <c r="F473" i="4" s="1"/>
  <c r="F472" i="4"/>
  <c r="F471" i="4"/>
  <c r="E470" i="4"/>
  <c r="D470" i="4"/>
  <c r="F470" i="4" s="1"/>
  <c r="F469" i="4"/>
  <c r="F468" i="4"/>
  <c r="E467" i="4"/>
  <c r="E466" i="4" s="1"/>
  <c r="D467" i="4"/>
  <c r="F467" i="4" s="1"/>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E430" i="4" s="1"/>
  <c r="E639" i="4" s="1"/>
  <c r="E428" i="4"/>
  <c r="D423" i="1" s="1"/>
  <c r="H423" i="1" s="1"/>
  <c r="D428" i="4"/>
  <c r="F428" i="4" s="1"/>
  <c r="E427" i="4"/>
  <c r="D427" i="4"/>
  <c r="D648" i="4" s="1"/>
  <c r="E426" i="4"/>
  <c r="E647" i="4" s="1"/>
  <c r="D641" i="1" s="1"/>
  <c r="H641" i="1" s="1"/>
  <c r="D426" i="4"/>
  <c r="D647" i="4" s="1"/>
  <c r="F647" i="4" s="1"/>
  <c r="F421" i="4"/>
  <c r="F420" i="4"/>
  <c r="F419" i="4"/>
  <c r="F416" i="4"/>
  <c r="F415" i="4"/>
  <c r="F414" i="4"/>
  <c r="F413" i="4"/>
  <c r="E412" i="4"/>
  <c r="D412" i="4"/>
  <c r="F412" i="4" s="1"/>
  <c r="F411" i="4"/>
  <c r="E410" i="4"/>
  <c r="D410" i="4"/>
  <c r="F410" i="4" s="1"/>
  <c r="F409" i="4"/>
  <c r="F408" i="4"/>
  <c r="E407" i="4"/>
  <c r="D407" i="4"/>
  <c r="F407"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E373" i="4" s="1"/>
  <c r="D374" i="4"/>
  <c r="F374" i="4" s="1"/>
  <c r="D373" i="4"/>
  <c r="F373" i="4" s="1"/>
  <c r="F372" i="4"/>
  <c r="F371" i="4"/>
  <c r="F370" i="4"/>
  <c r="F369" i="4"/>
  <c r="F368" i="4"/>
  <c r="F367" i="4"/>
  <c r="E366" i="4"/>
  <c r="D366" i="4"/>
  <c r="F366" i="4" s="1"/>
  <c r="F365" i="4"/>
  <c r="F364" i="4"/>
  <c r="F363" i="4"/>
  <c r="E362" i="4"/>
  <c r="E361" i="4" s="1"/>
  <c r="E360" i="4" s="1"/>
  <c r="E418" i="4" s="1"/>
  <c r="D362" i="4"/>
  <c r="F362" i="4" s="1"/>
  <c r="D361" i="4"/>
  <c r="F361" i="4" s="1"/>
  <c r="F359" i="4"/>
  <c r="E358" i="4"/>
  <c r="D358" i="4"/>
  <c r="F358" i="4" s="1"/>
  <c r="F357" i="4"/>
  <c r="F356" i="4"/>
  <c r="E355" i="4"/>
  <c r="D355" i="4"/>
  <c r="F355"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D321" i="4"/>
  <c r="F321" i="4" s="1"/>
  <c r="F320" i="4"/>
  <c r="F319" i="4"/>
  <c r="F318" i="4"/>
  <c r="F317" i="4"/>
  <c r="F316" i="4"/>
  <c r="F315" i="4"/>
  <c r="E314" i="4"/>
  <c r="D314" i="4"/>
  <c r="F314" i="4" s="1"/>
  <c r="F313" i="4"/>
  <c r="F312" i="4"/>
  <c r="F311" i="4"/>
  <c r="E310" i="4"/>
  <c r="E309" i="4" s="1"/>
  <c r="E308" i="4" s="1"/>
  <c r="D310" i="4"/>
  <c r="F310" i="4" s="1"/>
  <c r="D309" i="4"/>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E273" i="4"/>
  <c r="F272" i="4"/>
  <c r="F271" i="4"/>
  <c r="F270" i="4"/>
  <c r="E269" i="4"/>
  <c r="D269" i="4"/>
  <c r="F269" i="4" s="1"/>
  <c r="F268" i="4"/>
  <c r="F267" i="4"/>
  <c r="F266" i="4"/>
  <c r="F265" i="4"/>
  <c r="F264" i="4"/>
  <c r="E263" i="4"/>
  <c r="E262" i="4" s="1"/>
  <c r="D263" i="4"/>
  <c r="F263" i="4" s="1"/>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E230" i="4" s="1"/>
  <c r="D231" i="4"/>
  <c r="F231" i="4" s="1"/>
  <c r="D230" i="4"/>
  <c r="F230" i="4" s="1"/>
  <c r="F229" i="4"/>
  <c r="F228" i="4"/>
  <c r="F227" i="4"/>
  <c r="F226" i="4"/>
  <c r="E225" i="4"/>
  <c r="D225" i="4"/>
  <c r="F225" i="4" s="1"/>
  <c r="F224" i="4"/>
  <c r="F223" i="4"/>
  <c r="E222" i="4"/>
  <c r="D222" i="4"/>
  <c r="F222" i="4" s="1"/>
  <c r="E221" i="4"/>
  <c r="F220" i="4"/>
  <c r="F219" i="4"/>
  <c r="F218" i="4"/>
  <c r="F217" i="4"/>
  <c r="E216" i="4"/>
  <c r="D216" i="4"/>
  <c r="F216" i="4" s="1"/>
  <c r="F215" i="4"/>
  <c r="F214" i="4"/>
  <c r="F213" i="4"/>
  <c r="F212" i="4"/>
  <c r="F211" i="4"/>
  <c r="F210" i="4"/>
  <c r="F209" i="4"/>
  <c r="E208" i="4"/>
  <c r="D208" i="4"/>
  <c r="F208" i="4" s="1"/>
  <c r="F207" i="4"/>
  <c r="F206" i="4"/>
  <c r="F205" i="4"/>
  <c r="F204" i="4"/>
  <c r="E203" i="4"/>
  <c r="E202" i="4" s="1"/>
  <c r="D203" i="4"/>
  <c r="F203" i="4" s="1"/>
  <c r="D202" i="4"/>
  <c r="F202"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D164" i="4"/>
  <c r="F163" i="4"/>
  <c r="F162" i="4"/>
  <c r="F161" i="4"/>
  <c r="E160" i="4"/>
  <c r="E153" i="4" s="1"/>
  <c r="D160" i="4"/>
  <c r="F159" i="4"/>
  <c r="F158" i="4"/>
  <c r="F157" i="4"/>
  <c r="F156" i="4"/>
  <c r="F155" i="4"/>
  <c r="E154" i="4"/>
  <c r="D154" i="4"/>
  <c r="F154" i="4" s="1"/>
  <c r="F151" i="4"/>
  <c r="F150" i="4"/>
  <c r="F149" i="4"/>
  <c r="F148" i="4"/>
  <c r="F147" i="4"/>
  <c r="F146" i="4"/>
  <c r="F145" i="4"/>
  <c r="F144" i="4"/>
  <c r="F143" i="4"/>
  <c r="F142" i="4"/>
  <c r="E141" i="4"/>
  <c r="E140" i="4" s="1"/>
  <c r="D141" i="4"/>
  <c r="F141" i="4" s="1"/>
  <c r="D140" i="4"/>
  <c r="F140" i="4" s="1"/>
  <c r="F139" i="4"/>
  <c r="F138" i="4"/>
  <c r="F137" i="4"/>
  <c r="F136" i="4"/>
  <c r="E135" i="4"/>
  <c r="E134" i="4" s="1"/>
  <c r="D135" i="4"/>
  <c r="F135" i="4" s="1"/>
  <c r="D134" i="4"/>
  <c r="F134" i="4" s="1"/>
  <c r="F133" i="4"/>
  <c r="F132" i="4"/>
  <c r="F131" i="4"/>
  <c r="F130" i="4"/>
  <c r="E129" i="4"/>
  <c r="D129" i="4"/>
  <c r="F129" i="4" s="1"/>
  <c r="F128" i="4"/>
  <c r="F127" i="4"/>
  <c r="E126" i="4"/>
  <c r="D126" i="4"/>
  <c r="E125" i="4"/>
  <c r="F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E49" i="4" s="1"/>
  <c r="D45" i="1" s="1"/>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F48" i="4"/>
  <c r="F47" i="4"/>
  <c r="F46" i="4"/>
  <c r="F45" i="4"/>
  <c r="E44" i="4"/>
  <c r="D44" i="4"/>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I40" i="3"/>
  <c r="G40" i="3"/>
  <c r="B40" i="3"/>
  <c r="I39"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H24" i="3"/>
  <c r="G24" i="3"/>
  <c r="B24" i="3"/>
  <c r="G23" i="3"/>
  <c r="B23" i="3"/>
  <c r="I22" i="3"/>
  <c r="G22" i="3"/>
  <c r="B22" i="3"/>
  <c r="I21" i="3"/>
  <c r="H21" i="3"/>
  <c r="G21" i="3"/>
  <c r="B21" i="3"/>
  <c r="G19" i="3"/>
  <c r="B19" i="3"/>
  <c r="G18" i="3"/>
  <c r="B18" i="3"/>
  <c r="G17" i="3"/>
  <c r="B17" i="3"/>
  <c r="G16" i="3"/>
  <c r="B16" i="3"/>
  <c r="H10" i="3" a="1"/>
  <c r="H10" i="3" s="1"/>
  <c r="L3" i="9" s="1"/>
  <c r="C1686" i="1"/>
  <c r="G1686" i="1" s="1"/>
  <c r="G1685" i="1"/>
  <c r="C1685" i="1"/>
  <c r="H1685" i="1" s="1"/>
  <c r="C1684" i="1"/>
  <c r="G1684" i="1" s="1"/>
  <c r="G1683" i="1"/>
  <c r="C1683" i="1"/>
  <c r="H1683" i="1" s="1"/>
  <c r="C1682" i="1"/>
  <c r="G1682" i="1" s="1"/>
  <c r="G1681" i="1"/>
  <c r="C1681" i="1"/>
  <c r="H1681" i="1" s="1"/>
  <c r="C1680" i="1"/>
  <c r="G1680" i="1" s="1"/>
  <c r="G1679" i="1"/>
  <c r="C1679" i="1"/>
  <c r="H1679" i="1" s="1"/>
  <c r="C1678" i="1"/>
  <c r="G1678" i="1" s="1"/>
  <c r="G1677" i="1"/>
  <c r="C1677" i="1"/>
  <c r="H1677" i="1" s="1"/>
  <c r="C1676" i="1"/>
  <c r="G1676" i="1" s="1"/>
  <c r="G1675" i="1"/>
  <c r="C1675" i="1"/>
  <c r="H1675" i="1" s="1"/>
  <c r="C1674" i="1"/>
  <c r="G1674" i="1" s="1"/>
  <c r="G1673" i="1"/>
  <c r="C1673" i="1"/>
  <c r="H1673" i="1" s="1"/>
  <c r="C1672" i="1"/>
  <c r="G1672" i="1" s="1"/>
  <c r="G1671" i="1"/>
  <c r="C1671" i="1"/>
  <c r="H1671" i="1" s="1"/>
  <c r="C1670" i="1"/>
  <c r="G1670" i="1" s="1"/>
  <c r="G1669" i="1"/>
  <c r="C1669" i="1"/>
  <c r="H1669" i="1" s="1"/>
  <c r="C1668" i="1"/>
  <c r="G1668" i="1" s="1"/>
  <c r="G1667" i="1"/>
  <c r="C1667" i="1"/>
  <c r="H1667" i="1" s="1"/>
  <c r="C1666" i="1"/>
  <c r="G1666" i="1" s="1"/>
  <c r="G1665" i="1"/>
  <c r="C1665" i="1"/>
  <c r="H1665" i="1" s="1"/>
  <c r="C1664" i="1"/>
  <c r="G1664" i="1" s="1"/>
  <c r="G1663" i="1"/>
  <c r="C1663" i="1"/>
  <c r="H1663" i="1" s="1"/>
  <c r="C1662" i="1"/>
  <c r="G1662" i="1" s="1"/>
  <c r="G1661" i="1"/>
  <c r="C1661" i="1"/>
  <c r="H1661" i="1" s="1"/>
  <c r="C1660" i="1"/>
  <c r="G1660" i="1" s="1"/>
  <c r="G1659" i="1"/>
  <c r="C1659" i="1"/>
  <c r="H1659" i="1" s="1"/>
  <c r="C1658" i="1"/>
  <c r="G1658" i="1" s="1"/>
  <c r="G1657" i="1"/>
  <c r="C1657" i="1"/>
  <c r="H1657" i="1" s="1"/>
  <c r="C1656" i="1"/>
  <c r="G1656" i="1" s="1"/>
  <c r="G1655" i="1"/>
  <c r="C1655" i="1"/>
  <c r="H1655" i="1" s="1"/>
  <c r="C1654" i="1"/>
  <c r="G1654" i="1" s="1"/>
  <c r="G1653" i="1"/>
  <c r="C1653" i="1"/>
  <c r="H1653" i="1" s="1"/>
  <c r="C1652" i="1"/>
  <c r="G1652" i="1" s="1"/>
  <c r="G1651" i="1"/>
  <c r="C1651" i="1"/>
  <c r="H1651" i="1" s="1"/>
  <c r="C1650" i="1"/>
  <c r="G1650" i="1" s="1"/>
  <c r="G1649" i="1"/>
  <c r="C1649" i="1"/>
  <c r="H1649" i="1" s="1"/>
  <c r="C1648" i="1"/>
  <c r="G1648" i="1" s="1"/>
  <c r="G1647" i="1"/>
  <c r="C1647" i="1"/>
  <c r="H1647" i="1" s="1"/>
  <c r="C1646" i="1"/>
  <c r="G1646" i="1" s="1"/>
  <c r="G1645" i="1"/>
  <c r="C1645" i="1"/>
  <c r="H1645" i="1" s="1"/>
  <c r="C1644" i="1"/>
  <c r="G1644" i="1" s="1"/>
  <c r="G1643" i="1"/>
  <c r="C1643" i="1"/>
  <c r="H1643" i="1" s="1"/>
  <c r="C1642" i="1"/>
  <c r="G1642" i="1" s="1"/>
  <c r="G1641" i="1"/>
  <c r="C1641" i="1"/>
  <c r="H1641" i="1" s="1"/>
  <c r="C1640" i="1"/>
  <c r="G1640" i="1" s="1"/>
  <c r="G1639" i="1"/>
  <c r="C1639" i="1"/>
  <c r="H1639" i="1" s="1"/>
  <c r="C1638" i="1"/>
  <c r="G1638" i="1" s="1"/>
  <c r="G1637" i="1"/>
  <c r="C1637" i="1"/>
  <c r="H1637" i="1" s="1"/>
  <c r="C1636" i="1"/>
  <c r="G1636" i="1" s="1"/>
  <c r="G1635" i="1"/>
  <c r="C1635" i="1"/>
  <c r="H1635" i="1" s="1"/>
  <c r="C1634" i="1"/>
  <c r="G1634" i="1" s="1"/>
  <c r="G1633" i="1"/>
  <c r="C1633" i="1"/>
  <c r="H1633" i="1" s="1"/>
  <c r="C1632" i="1"/>
  <c r="G1632" i="1" s="1"/>
  <c r="G1631" i="1"/>
  <c r="C1631" i="1"/>
  <c r="H1631" i="1" s="1"/>
  <c r="C1630" i="1"/>
  <c r="G1630" i="1" s="1"/>
  <c r="G1629" i="1"/>
  <c r="C1629" i="1"/>
  <c r="H1629" i="1" s="1"/>
  <c r="C1628" i="1"/>
  <c r="G1628" i="1" s="1"/>
  <c r="G1627" i="1"/>
  <c r="C1627" i="1"/>
  <c r="H1627" i="1" s="1"/>
  <c r="C1626" i="1"/>
  <c r="G1626" i="1" s="1"/>
  <c r="G1625" i="1"/>
  <c r="C1625" i="1"/>
  <c r="H1625" i="1" s="1"/>
  <c r="C1624" i="1"/>
  <c r="G1624" i="1" s="1"/>
  <c r="G1623" i="1"/>
  <c r="C1623" i="1"/>
  <c r="H1623" i="1" s="1"/>
  <c r="C1622" i="1"/>
  <c r="G1622" i="1" s="1"/>
  <c r="H1620" i="1"/>
  <c r="C1620" i="1"/>
  <c r="G1620" i="1" s="1"/>
  <c r="G1619" i="1"/>
  <c r="C1619" i="1"/>
  <c r="H1619" i="1" s="1"/>
  <c r="H1618" i="1"/>
  <c r="C1618" i="1"/>
  <c r="G1618" i="1" s="1"/>
  <c r="G1617" i="1"/>
  <c r="C1617" i="1"/>
  <c r="H1617" i="1" s="1"/>
  <c r="H1616" i="1"/>
  <c r="C1616" i="1"/>
  <c r="G1616" i="1" s="1"/>
  <c r="G1615" i="1"/>
  <c r="C1615" i="1"/>
  <c r="H1615" i="1" s="1"/>
  <c r="H1614" i="1"/>
  <c r="C1614" i="1"/>
  <c r="G1614" i="1" s="1"/>
  <c r="G1613" i="1"/>
  <c r="C1613" i="1"/>
  <c r="H1613" i="1" s="1"/>
  <c r="H1612" i="1"/>
  <c r="C1612" i="1"/>
  <c r="G1612" i="1" s="1"/>
  <c r="G1611" i="1"/>
  <c r="C1611" i="1"/>
  <c r="H1611" i="1" s="1"/>
  <c r="H1610" i="1"/>
  <c r="C1610" i="1"/>
  <c r="G1610" i="1" s="1"/>
  <c r="G1609" i="1"/>
  <c r="C1609" i="1"/>
  <c r="H1609" i="1" s="1"/>
  <c r="H1608" i="1"/>
  <c r="C1608" i="1"/>
  <c r="G1608" i="1" s="1"/>
  <c r="G1607" i="1"/>
  <c r="C1607" i="1"/>
  <c r="H1607" i="1" s="1"/>
  <c r="H1606" i="1"/>
  <c r="C1606" i="1"/>
  <c r="G1606" i="1" s="1"/>
  <c r="G1605" i="1"/>
  <c r="C1605" i="1"/>
  <c r="H1605" i="1" s="1"/>
  <c r="H1604" i="1"/>
  <c r="C1604" i="1"/>
  <c r="G1604" i="1" s="1"/>
  <c r="G1603" i="1"/>
  <c r="C1603" i="1"/>
  <c r="H1603" i="1" s="1"/>
  <c r="H1602" i="1"/>
  <c r="C1602" i="1"/>
  <c r="G1602" i="1" s="1"/>
  <c r="G1601" i="1"/>
  <c r="C1601" i="1"/>
  <c r="H1601" i="1" s="1"/>
  <c r="H1600" i="1"/>
  <c r="C1600" i="1"/>
  <c r="G1600" i="1" s="1"/>
  <c r="G1599" i="1"/>
  <c r="C1599" i="1"/>
  <c r="H1599" i="1" s="1"/>
  <c r="H1598" i="1"/>
  <c r="C1598" i="1"/>
  <c r="G1598" i="1" s="1"/>
  <c r="G1597" i="1"/>
  <c r="C1597" i="1"/>
  <c r="H1597" i="1" s="1"/>
  <c r="H1596" i="1"/>
  <c r="C1596" i="1"/>
  <c r="G1596" i="1" s="1"/>
  <c r="G1595" i="1"/>
  <c r="C1595" i="1"/>
  <c r="H1595" i="1" s="1"/>
  <c r="H1594" i="1"/>
  <c r="C1594" i="1"/>
  <c r="G1594" i="1" s="1"/>
  <c r="G1593" i="1"/>
  <c r="C1593" i="1"/>
  <c r="H1593" i="1" s="1"/>
  <c r="H1592" i="1"/>
  <c r="C1592" i="1"/>
  <c r="G1592" i="1" s="1"/>
  <c r="G1591" i="1"/>
  <c r="C1591" i="1"/>
  <c r="H1591" i="1" s="1"/>
  <c r="H1590" i="1"/>
  <c r="C1590" i="1"/>
  <c r="G1590" i="1" s="1"/>
  <c r="G1589" i="1"/>
  <c r="C1589" i="1"/>
  <c r="H1589" i="1" s="1"/>
  <c r="H1588" i="1"/>
  <c r="C1588" i="1"/>
  <c r="G1588" i="1" s="1"/>
  <c r="G1587" i="1"/>
  <c r="C1587" i="1"/>
  <c r="H1587" i="1" s="1"/>
  <c r="H1586" i="1"/>
  <c r="C1586" i="1"/>
  <c r="G1586" i="1" s="1"/>
  <c r="G1585" i="1"/>
  <c r="C1585" i="1"/>
  <c r="H1585" i="1" s="1"/>
  <c r="H1584" i="1"/>
  <c r="C1584" i="1"/>
  <c r="G1584" i="1" s="1"/>
  <c r="G1583" i="1"/>
  <c r="C1583" i="1"/>
  <c r="H1583" i="1" s="1"/>
  <c r="H1582" i="1"/>
  <c r="C1582" i="1"/>
  <c r="D1581" i="1"/>
  <c r="C1581" i="1"/>
  <c r="D1580" i="1"/>
  <c r="C1580" i="1"/>
  <c r="D1579" i="1"/>
  <c r="C1579" i="1"/>
  <c r="D1578" i="1"/>
  <c r="C1578" i="1"/>
  <c r="D1577" i="1"/>
  <c r="C1577" i="1"/>
  <c r="H1577" i="1" s="1"/>
  <c r="D1576" i="1"/>
  <c r="C1576" i="1"/>
  <c r="D1575" i="1"/>
  <c r="C1575" i="1"/>
  <c r="D1574" i="1"/>
  <c r="C1574" i="1"/>
  <c r="D1573" i="1"/>
  <c r="C1573" i="1"/>
  <c r="D1572" i="1"/>
  <c r="C1572" i="1"/>
  <c r="H1572" i="1" s="1"/>
  <c r="D1571" i="1"/>
  <c r="C1571" i="1"/>
  <c r="H1571" i="1" s="1"/>
  <c r="D1570" i="1"/>
  <c r="C1570" i="1"/>
  <c r="D1569" i="1"/>
  <c r="C1569" i="1"/>
  <c r="D1568" i="1"/>
  <c r="C1568" i="1"/>
  <c r="D1567" i="1"/>
  <c r="C1567" i="1"/>
  <c r="D1566" i="1"/>
  <c r="C1566" i="1"/>
  <c r="D1565" i="1"/>
  <c r="C1565" i="1"/>
  <c r="D1564" i="1"/>
  <c r="C1564" i="1"/>
  <c r="D1563" i="1"/>
  <c r="C1563" i="1"/>
  <c r="H1563" i="1" s="1"/>
  <c r="D1562" i="1"/>
  <c r="C1562" i="1"/>
  <c r="D1561" i="1"/>
  <c r="C1561" i="1"/>
  <c r="D1560" i="1"/>
  <c r="C1560" i="1"/>
  <c r="D1559" i="1"/>
  <c r="C1559" i="1"/>
  <c r="D1558" i="1"/>
  <c r="C1558" i="1"/>
  <c r="D1557" i="1"/>
  <c r="C1557" i="1"/>
  <c r="D1556" i="1"/>
  <c r="C1556" i="1"/>
  <c r="H1556" i="1" s="1"/>
  <c r="D1555" i="1"/>
  <c r="C1555" i="1"/>
  <c r="H1555" i="1" s="1"/>
  <c r="D1554" i="1"/>
  <c r="C1554" i="1"/>
  <c r="D1553" i="1"/>
  <c r="C1553" i="1"/>
  <c r="D1552" i="1"/>
  <c r="C1552" i="1"/>
  <c r="D1551" i="1"/>
  <c r="C1551" i="1"/>
  <c r="D1550" i="1"/>
  <c r="C1550" i="1"/>
  <c r="D1549" i="1"/>
  <c r="C1549" i="1"/>
  <c r="D1548" i="1"/>
  <c r="C1548" i="1"/>
  <c r="H1547" i="1"/>
  <c r="D1547" i="1"/>
  <c r="C1547" i="1"/>
  <c r="J1547" i="1" s="1"/>
  <c r="H1546" i="1"/>
  <c r="D1546" i="1"/>
  <c r="J1546" i="1" s="1"/>
  <c r="C1546" i="1"/>
  <c r="G1546" i="1" s="1"/>
  <c r="I1546" i="1" s="1"/>
  <c r="H1545" i="1"/>
  <c r="D1545" i="1"/>
  <c r="J1545" i="1" s="1"/>
  <c r="C1545" i="1"/>
  <c r="G1545" i="1" s="1"/>
  <c r="I1545" i="1" s="1"/>
  <c r="H1544" i="1"/>
  <c r="D1544" i="1"/>
  <c r="J1544" i="1" s="1"/>
  <c r="C1544" i="1"/>
  <c r="G1544" i="1" s="1"/>
  <c r="I1544" i="1" s="1"/>
  <c r="H1543" i="1"/>
  <c r="D1543" i="1"/>
  <c r="J1543" i="1" s="1"/>
  <c r="C1543" i="1"/>
  <c r="G1543" i="1" s="1"/>
  <c r="I1543" i="1" s="1"/>
  <c r="H1542" i="1"/>
  <c r="D1542" i="1"/>
  <c r="J1542" i="1" s="1"/>
  <c r="C1542" i="1"/>
  <c r="G1542" i="1" s="1"/>
  <c r="I1542" i="1" s="1"/>
  <c r="H1541" i="1"/>
  <c r="D1541" i="1"/>
  <c r="J1541" i="1" s="1"/>
  <c r="C1541" i="1"/>
  <c r="G1541" i="1" s="1"/>
  <c r="I1541" i="1" s="1"/>
  <c r="D1540" i="1"/>
  <c r="H1540" i="1" s="1"/>
  <c r="C1540" i="1"/>
  <c r="H1539" i="1"/>
  <c r="D1539" i="1"/>
  <c r="C1539" i="1"/>
  <c r="G1539" i="1" s="1"/>
  <c r="D1538" i="1"/>
  <c r="H1538" i="1" s="1"/>
  <c r="C1538" i="1"/>
  <c r="D1537" i="1"/>
  <c r="H1536" i="1"/>
  <c r="D1536" i="1"/>
  <c r="C1536" i="1"/>
  <c r="G1536" i="1" s="1"/>
  <c r="D1535" i="1"/>
  <c r="H1535" i="1" s="1"/>
  <c r="C1535" i="1"/>
  <c r="H1534" i="1"/>
  <c r="D1534" i="1"/>
  <c r="C1534" i="1"/>
  <c r="G1534" i="1" s="1"/>
  <c r="D1533" i="1"/>
  <c r="H1533" i="1" s="1"/>
  <c r="C1533" i="1"/>
  <c r="H1532" i="1"/>
  <c r="D1532" i="1"/>
  <c r="C1532" i="1"/>
  <c r="G1532" i="1" s="1"/>
  <c r="D1531" i="1"/>
  <c r="H1531" i="1" s="1"/>
  <c r="C1531" i="1"/>
  <c r="H1530" i="1"/>
  <c r="D1530" i="1"/>
  <c r="C1530" i="1"/>
  <c r="G1530" i="1" s="1"/>
  <c r="D1529" i="1"/>
  <c r="H1529" i="1" s="1"/>
  <c r="C1529" i="1"/>
  <c r="H1528" i="1"/>
  <c r="D1528" i="1"/>
  <c r="C1528" i="1"/>
  <c r="G1528" i="1" s="1"/>
  <c r="D1527" i="1"/>
  <c r="H1527" i="1" s="1"/>
  <c r="C1527" i="1"/>
  <c r="H1526" i="1"/>
  <c r="D1526" i="1"/>
  <c r="C1526" i="1"/>
  <c r="G1526" i="1" s="1"/>
  <c r="D1525" i="1"/>
  <c r="H1525" i="1" s="1"/>
  <c r="C1525" i="1"/>
  <c r="H1524" i="1"/>
  <c r="D1524" i="1"/>
  <c r="C1524" i="1"/>
  <c r="G1524" i="1" s="1"/>
  <c r="D1523" i="1"/>
  <c r="H1523" i="1" s="1"/>
  <c r="C1523" i="1"/>
  <c r="H1522" i="1"/>
  <c r="D1522" i="1"/>
  <c r="C1522" i="1"/>
  <c r="G1522" i="1" s="1"/>
  <c r="D1521" i="1"/>
  <c r="H1521" i="1" s="1"/>
  <c r="C1521" i="1"/>
  <c r="H1520" i="1"/>
  <c r="D1520" i="1"/>
  <c r="C1520" i="1"/>
  <c r="G1520" i="1" s="1"/>
  <c r="D1519" i="1"/>
  <c r="H1519" i="1" s="1"/>
  <c r="C1519" i="1"/>
  <c r="H1518" i="1"/>
  <c r="D1518" i="1"/>
  <c r="C1518" i="1"/>
  <c r="G1518" i="1" s="1"/>
  <c r="D1517" i="1"/>
  <c r="H1517" i="1" s="1"/>
  <c r="C1517" i="1"/>
  <c r="H1516" i="1"/>
  <c r="D1516" i="1"/>
  <c r="C1516" i="1"/>
  <c r="G1516" i="1" s="1"/>
  <c r="D1515" i="1"/>
  <c r="H1515" i="1" s="1"/>
  <c r="C1515" i="1"/>
  <c r="H1514" i="1"/>
  <c r="D1514" i="1"/>
  <c r="C1514" i="1"/>
  <c r="G1514" i="1" s="1"/>
  <c r="D1513" i="1"/>
  <c r="H1513" i="1" s="1"/>
  <c r="C1513" i="1"/>
  <c r="H1512" i="1"/>
  <c r="D1512" i="1"/>
  <c r="C1512" i="1"/>
  <c r="G1512" i="1" s="1"/>
  <c r="D1511" i="1"/>
  <c r="H1511" i="1" s="1"/>
  <c r="C1511" i="1"/>
  <c r="H1510" i="1"/>
  <c r="D1510" i="1"/>
  <c r="C1510" i="1"/>
  <c r="G1510" i="1" s="1"/>
  <c r="D1509" i="1"/>
  <c r="H1509" i="1" s="1"/>
  <c r="C1509" i="1"/>
  <c r="H1508" i="1"/>
  <c r="D1508" i="1"/>
  <c r="C1508" i="1"/>
  <c r="G1508" i="1" s="1"/>
  <c r="D1507" i="1"/>
  <c r="H1507" i="1" s="1"/>
  <c r="C1507" i="1"/>
  <c r="H1506" i="1"/>
  <c r="D1506" i="1"/>
  <c r="C1506" i="1"/>
  <c r="G1506" i="1" s="1"/>
  <c r="D1505" i="1"/>
  <c r="H1505" i="1" s="1"/>
  <c r="C1505" i="1"/>
  <c r="H1504" i="1"/>
  <c r="D1504" i="1"/>
  <c r="C1504" i="1"/>
  <c r="G1504" i="1" s="1"/>
  <c r="D1503" i="1"/>
  <c r="H1503" i="1" s="1"/>
  <c r="C1503" i="1"/>
  <c r="H1502" i="1"/>
  <c r="D1502" i="1"/>
  <c r="C1502" i="1"/>
  <c r="G1502" i="1" s="1"/>
  <c r="D1501" i="1"/>
  <c r="H1501" i="1" s="1"/>
  <c r="C1501" i="1"/>
  <c r="H1500" i="1"/>
  <c r="D1500" i="1"/>
  <c r="C1500" i="1"/>
  <c r="G1500" i="1" s="1"/>
  <c r="D1499" i="1"/>
  <c r="H1499" i="1" s="1"/>
  <c r="C1499" i="1"/>
  <c r="H1498" i="1"/>
  <c r="D1498" i="1"/>
  <c r="C1498" i="1"/>
  <c r="G1498" i="1" s="1"/>
  <c r="D1497" i="1"/>
  <c r="H1497" i="1" s="1"/>
  <c r="C1497" i="1"/>
  <c r="H1496" i="1"/>
  <c r="D1496" i="1"/>
  <c r="C1496" i="1"/>
  <c r="G1496" i="1" s="1"/>
  <c r="D1495" i="1"/>
  <c r="H1495" i="1" s="1"/>
  <c r="C1495" i="1"/>
  <c r="H1494" i="1"/>
  <c r="D1494" i="1"/>
  <c r="C1494" i="1"/>
  <c r="G1494" i="1" s="1"/>
  <c r="D1493" i="1"/>
  <c r="H1493" i="1" s="1"/>
  <c r="C1493" i="1"/>
  <c r="H1492" i="1"/>
  <c r="D1492" i="1"/>
  <c r="C1492" i="1"/>
  <c r="G1492" i="1" s="1"/>
  <c r="D1491" i="1"/>
  <c r="H1491" i="1" s="1"/>
  <c r="C1491" i="1"/>
  <c r="H1490" i="1"/>
  <c r="D1490" i="1"/>
  <c r="C1490" i="1"/>
  <c r="G1490" i="1" s="1"/>
  <c r="D1489" i="1"/>
  <c r="H1489" i="1" s="1"/>
  <c r="C1489" i="1"/>
  <c r="H1488" i="1"/>
  <c r="D1488" i="1"/>
  <c r="C1488" i="1"/>
  <c r="G1488" i="1" s="1"/>
  <c r="D1487" i="1"/>
  <c r="H1487" i="1" s="1"/>
  <c r="C1487" i="1"/>
  <c r="H1486" i="1"/>
  <c r="D1486" i="1"/>
  <c r="C1486" i="1"/>
  <c r="G1486" i="1" s="1"/>
  <c r="D1485" i="1"/>
  <c r="H1485" i="1" s="1"/>
  <c r="C1485" i="1"/>
  <c r="H1484" i="1"/>
  <c r="D1484" i="1"/>
  <c r="C1484" i="1"/>
  <c r="G1484" i="1" s="1"/>
  <c r="D1483" i="1"/>
  <c r="H1483" i="1" s="1"/>
  <c r="C1483" i="1"/>
  <c r="H1482" i="1"/>
  <c r="D1482" i="1"/>
  <c r="C1482" i="1"/>
  <c r="G1482" i="1" s="1"/>
  <c r="D1481" i="1"/>
  <c r="H1481" i="1" s="1"/>
  <c r="C1481" i="1"/>
  <c r="H1480" i="1"/>
  <c r="D1480" i="1"/>
  <c r="C1480" i="1"/>
  <c r="G1480" i="1" s="1"/>
  <c r="D1479" i="1"/>
  <c r="H1479" i="1" s="1"/>
  <c r="C1479" i="1"/>
  <c r="H1478" i="1"/>
  <c r="D1478" i="1"/>
  <c r="C1478" i="1"/>
  <c r="G1478" i="1" s="1"/>
  <c r="D1477" i="1"/>
  <c r="H1477" i="1" s="1"/>
  <c r="C1477" i="1"/>
  <c r="H1476" i="1"/>
  <c r="D1476" i="1"/>
  <c r="C1476" i="1"/>
  <c r="G1476" i="1" s="1"/>
  <c r="D1475" i="1"/>
  <c r="H1475" i="1" s="1"/>
  <c r="C1475" i="1"/>
  <c r="H1474" i="1"/>
  <c r="D1474" i="1"/>
  <c r="C1474" i="1"/>
  <c r="G1474" i="1" s="1"/>
  <c r="D1473" i="1"/>
  <c r="H1473" i="1" s="1"/>
  <c r="C1473" i="1"/>
  <c r="H1472" i="1"/>
  <c r="D1472" i="1"/>
  <c r="C1472" i="1"/>
  <c r="G1472" i="1" s="1"/>
  <c r="D1471" i="1"/>
  <c r="H1471" i="1" s="1"/>
  <c r="C1471" i="1"/>
  <c r="H1470" i="1"/>
  <c r="D1470" i="1"/>
  <c r="C1470" i="1"/>
  <c r="G1470" i="1" s="1"/>
  <c r="D1469" i="1"/>
  <c r="H1469" i="1" s="1"/>
  <c r="C1469" i="1"/>
  <c r="H1468" i="1"/>
  <c r="D1468" i="1"/>
  <c r="C1468" i="1"/>
  <c r="G1468" i="1" s="1"/>
  <c r="D1467" i="1"/>
  <c r="H1467" i="1" s="1"/>
  <c r="C1467" i="1"/>
  <c r="H1466" i="1"/>
  <c r="D1466" i="1"/>
  <c r="C1466" i="1"/>
  <c r="G1466" i="1" s="1"/>
  <c r="D1465" i="1"/>
  <c r="H1465" i="1" s="1"/>
  <c r="C1465" i="1"/>
  <c r="H1464" i="1"/>
  <c r="D1464" i="1"/>
  <c r="C1464" i="1"/>
  <c r="G1464" i="1" s="1"/>
  <c r="D1463" i="1"/>
  <c r="H1463" i="1" s="1"/>
  <c r="C1463" i="1"/>
  <c r="H1462" i="1"/>
  <c r="D1462" i="1"/>
  <c r="C1462" i="1"/>
  <c r="G1462" i="1" s="1"/>
  <c r="D1461" i="1"/>
  <c r="H1461" i="1" s="1"/>
  <c r="C1461" i="1"/>
  <c r="H1460" i="1"/>
  <c r="D1460" i="1"/>
  <c r="C1460" i="1"/>
  <c r="G1460" i="1" s="1"/>
  <c r="D1459" i="1"/>
  <c r="H1459" i="1" s="1"/>
  <c r="C1459" i="1"/>
  <c r="H1458" i="1"/>
  <c r="D1458" i="1"/>
  <c r="C1458" i="1"/>
  <c r="G1458" i="1" s="1"/>
  <c r="D1457" i="1"/>
  <c r="H1457" i="1" s="1"/>
  <c r="C1457" i="1"/>
  <c r="H1456" i="1"/>
  <c r="D1456" i="1"/>
  <c r="C1456" i="1"/>
  <c r="G1456" i="1" s="1"/>
  <c r="D1455" i="1"/>
  <c r="H1455" i="1" s="1"/>
  <c r="C1455" i="1"/>
  <c r="H1454" i="1"/>
  <c r="D1454" i="1"/>
  <c r="C1454" i="1"/>
  <c r="G1454" i="1" s="1"/>
  <c r="D1453" i="1"/>
  <c r="H1453" i="1" s="1"/>
  <c r="C1453" i="1"/>
  <c r="H1452" i="1"/>
  <c r="D1452" i="1"/>
  <c r="C1452" i="1"/>
  <c r="G1452" i="1" s="1"/>
  <c r="D1451" i="1"/>
  <c r="H1451" i="1" s="1"/>
  <c r="C1451" i="1"/>
  <c r="H1450" i="1"/>
  <c r="D1450" i="1"/>
  <c r="C1450" i="1"/>
  <c r="G1450" i="1" s="1"/>
  <c r="D1449" i="1"/>
  <c r="H1449" i="1" s="1"/>
  <c r="C1449" i="1"/>
  <c r="H1448" i="1"/>
  <c r="D1448" i="1"/>
  <c r="C1448" i="1"/>
  <c r="G1448" i="1" s="1"/>
  <c r="D1447" i="1"/>
  <c r="H1447" i="1" s="1"/>
  <c r="C1447" i="1"/>
  <c r="H1446" i="1"/>
  <c r="D1446" i="1"/>
  <c r="C1446" i="1"/>
  <c r="G1446" i="1" s="1"/>
  <c r="D1445" i="1"/>
  <c r="H1445" i="1" s="1"/>
  <c r="C1445" i="1"/>
  <c r="H1444" i="1"/>
  <c r="D1444" i="1"/>
  <c r="C1444" i="1"/>
  <c r="G1444" i="1" s="1"/>
  <c r="D1443" i="1"/>
  <c r="H1443" i="1" s="1"/>
  <c r="C1443" i="1"/>
  <c r="H1442" i="1"/>
  <c r="D1442" i="1"/>
  <c r="C1442" i="1"/>
  <c r="G1442" i="1" s="1"/>
  <c r="D1441" i="1"/>
  <c r="H1441" i="1" s="1"/>
  <c r="C1441" i="1"/>
  <c r="H1440" i="1"/>
  <c r="D1440" i="1"/>
  <c r="C1440" i="1"/>
  <c r="G1440" i="1" s="1"/>
  <c r="D1439" i="1"/>
  <c r="H1439" i="1" s="1"/>
  <c r="C1439" i="1"/>
  <c r="H1438" i="1"/>
  <c r="D1438" i="1"/>
  <c r="C1438" i="1"/>
  <c r="G1438" i="1" s="1"/>
  <c r="D1437" i="1"/>
  <c r="H1437" i="1" s="1"/>
  <c r="C1437" i="1"/>
  <c r="H1436" i="1"/>
  <c r="D1436" i="1"/>
  <c r="C1436" i="1"/>
  <c r="G1436" i="1" s="1"/>
  <c r="D1435" i="1"/>
  <c r="H1435" i="1" s="1"/>
  <c r="C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D1404" i="1"/>
  <c r="C1404" i="1"/>
  <c r="G1404" i="1" s="1"/>
  <c r="D1403" i="1"/>
  <c r="C1403" i="1"/>
  <c r="H1403" i="1" s="1"/>
  <c r="D1402" i="1"/>
  <c r="C1402" i="1"/>
  <c r="H1402" i="1" s="1"/>
  <c r="D1401" i="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C1255" i="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D1074" i="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D987" i="1"/>
  <c r="H987" i="1" s="1"/>
  <c r="C987" i="1"/>
  <c r="G987" i="1" s="1"/>
  <c r="D986" i="1"/>
  <c r="H986" i="1" s="1"/>
  <c r="C986" i="1"/>
  <c r="G986" i="1" s="1"/>
  <c r="D985" i="1"/>
  <c r="H985" i="1" s="1"/>
  <c r="C985" i="1"/>
  <c r="G985" i="1" s="1"/>
  <c r="D984" i="1"/>
  <c r="H984" i="1" s="1"/>
  <c r="C984" i="1"/>
  <c r="G984" i="1" s="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D648" i="1"/>
  <c r="H648" i="1" s="1"/>
  <c r="C648" i="1"/>
  <c r="D647" i="1"/>
  <c r="H647" i="1" s="1"/>
  <c r="C647" i="1"/>
  <c r="D646" i="1"/>
  <c r="H646" i="1" s="1"/>
  <c r="C646" i="1"/>
  <c r="D645" i="1"/>
  <c r="H645" i="1" s="1"/>
  <c r="C645" i="1"/>
  <c r="G645" i="1" s="1"/>
  <c r="C642" i="1"/>
  <c r="C641" i="1"/>
  <c r="D636" i="1"/>
  <c r="H636" i="1" s="1"/>
  <c r="C636" i="1"/>
  <c r="G636" i="1" s="1"/>
  <c r="D635" i="1"/>
  <c r="H635" i="1" s="1"/>
  <c r="C635" i="1"/>
  <c r="D633" i="1"/>
  <c r="D632" i="1"/>
  <c r="H632" i="1" s="1"/>
  <c r="C632" i="1"/>
  <c r="G632" i="1" s="1"/>
  <c r="D631" i="1"/>
  <c r="H631" i="1" s="1"/>
  <c r="C631" i="1"/>
  <c r="G631" i="1" s="1"/>
  <c r="D630" i="1"/>
  <c r="H630" i="1" s="1"/>
  <c r="C630" i="1"/>
  <c r="G630" i="1" s="1"/>
  <c r="D629" i="1"/>
  <c r="H629" i="1" s="1"/>
  <c r="C629" i="1"/>
  <c r="G629" i="1" s="1"/>
  <c r="D628" i="1"/>
  <c r="H628" i="1" s="1"/>
  <c r="C628" i="1"/>
  <c r="G628" i="1" s="1"/>
  <c r="D627" i="1"/>
  <c r="H627" i="1" s="1"/>
  <c r="C627" i="1"/>
  <c r="G627" i="1" s="1"/>
  <c r="D626" i="1"/>
  <c r="H626" i="1" s="1"/>
  <c r="C626" i="1"/>
  <c r="G626" i="1" s="1"/>
  <c r="D625" i="1"/>
  <c r="H625" i="1" s="1"/>
  <c r="C625" i="1"/>
  <c r="G625" i="1" s="1"/>
  <c r="D624" i="1"/>
  <c r="H624" i="1" s="1"/>
  <c r="C624" i="1"/>
  <c r="G624" i="1" s="1"/>
  <c r="D623" i="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2" i="1"/>
  <c r="H522" i="1" s="1"/>
  <c r="C522" i="1"/>
  <c r="G522" i="1" s="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H501" i="1"/>
  <c r="D501" i="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D485" i="1"/>
  <c r="H484" i="1"/>
  <c r="D484" i="1"/>
  <c r="C484" i="1"/>
  <c r="G484" i="1" s="1"/>
  <c r="D483" i="1"/>
  <c r="H483" i="1" s="1"/>
  <c r="C483" i="1"/>
  <c r="H482" i="1"/>
  <c r="D482" i="1"/>
  <c r="C482" i="1"/>
  <c r="G482" i="1" s="1"/>
  <c r="D481" i="1"/>
  <c r="H481" i="1" s="1"/>
  <c r="C481" i="1"/>
  <c r="H480" i="1"/>
  <c r="D480" i="1"/>
  <c r="C480" i="1"/>
  <c r="G480" i="1" s="1"/>
  <c r="D479" i="1"/>
  <c r="H479" i="1" s="1"/>
  <c r="C479" i="1"/>
  <c r="H478" i="1"/>
  <c r="D478" i="1"/>
  <c r="C478" i="1"/>
  <c r="G478" i="1" s="1"/>
  <c r="D477" i="1"/>
  <c r="H477" i="1" s="1"/>
  <c r="C477" i="1"/>
  <c r="H476" i="1"/>
  <c r="D476" i="1"/>
  <c r="C476" i="1"/>
  <c r="G476" i="1" s="1"/>
  <c r="D475" i="1"/>
  <c r="H475" i="1" s="1"/>
  <c r="C475" i="1"/>
  <c r="H474" i="1"/>
  <c r="D474" i="1"/>
  <c r="C474" i="1"/>
  <c r="G474" i="1" s="1"/>
  <c r="D473" i="1"/>
  <c r="D472" i="1"/>
  <c r="H472" i="1" s="1"/>
  <c r="C472" i="1"/>
  <c r="H471" i="1"/>
  <c r="D471" i="1"/>
  <c r="C471" i="1"/>
  <c r="G471" i="1" s="1"/>
  <c r="D470" i="1"/>
  <c r="H470" i="1" s="1"/>
  <c r="C470" i="1"/>
  <c r="H469" i="1"/>
  <c r="D469" i="1"/>
  <c r="C469" i="1"/>
  <c r="G469" i="1" s="1"/>
  <c r="D468" i="1"/>
  <c r="H468" i="1" s="1"/>
  <c r="C468" i="1"/>
  <c r="H467" i="1"/>
  <c r="D467" i="1"/>
  <c r="C467" i="1"/>
  <c r="G467" i="1" s="1"/>
  <c r="D466" i="1"/>
  <c r="H466" i="1" s="1"/>
  <c r="C466" i="1"/>
  <c r="H465" i="1"/>
  <c r="D465" i="1"/>
  <c r="C465" i="1"/>
  <c r="G465" i="1" s="1"/>
  <c r="D464" i="1"/>
  <c r="H464" i="1" s="1"/>
  <c r="C464" i="1"/>
  <c r="H463" i="1"/>
  <c r="D463" i="1"/>
  <c r="C463" i="1"/>
  <c r="G463" i="1" s="1"/>
  <c r="D462" i="1"/>
  <c r="H462" i="1" s="1"/>
  <c r="C462" i="1"/>
  <c r="H461" i="1"/>
  <c r="D461" i="1"/>
  <c r="C461" i="1"/>
  <c r="G461" i="1" s="1"/>
  <c r="D460" i="1"/>
  <c r="H460" i="1" s="1"/>
  <c r="C460" i="1"/>
  <c r="H459" i="1"/>
  <c r="D459" i="1"/>
  <c r="C459" i="1"/>
  <c r="G459" i="1" s="1"/>
  <c r="D458" i="1"/>
  <c r="H458" i="1" s="1"/>
  <c r="C458" i="1"/>
  <c r="H457" i="1"/>
  <c r="D457" i="1"/>
  <c r="C457" i="1"/>
  <c r="G457" i="1" s="1"/>
  <c r="D456" i="1"/>
  <c r="H456" i="1" s="1"/>
  <c r="C456" i="1"/>
  <c r="H455" i="1"/>
  <c r="D455" i="1"/>
  <c r="C455" i="1"/>
  <c r="G455" i="1" s="1"/>
  <c r="D454" i="1"/>
  <c r="H454" i="1" s="1"/>
  <c r="C454" i="1"/>
  <c r="H453" i="1"/>
  <c r="D453" i="1"/>
  <c r="C453" i="1"/>
  <c r="G453" i="1" s="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D425" i="1"/>
  <c r="D424" i="1"/>
  <c r="C423" i="1"/>
  <c r="D422" i="1"/>
  <c r="H422" i="1" s="1"/>
  <c r="C422" i="1"/>
  <c r="C421" i="1"/>
  <c r="D416" i="1"/>
  <c r="H416" i="1" s="1"/>
  <c r="C416" i="1"/>
  <c r="D415" i="1"/>
  <c r="H415" i="1" s="1"/>
  <c r="C415" i="1"/>
  <c r="D414" i="1"/>
  <c r="H414" i="1" s="1"/>
  <c r="C414" i="1"/>
  <c r="D413" i="1"/>
  <c r="H411" i="1"/>
  <c r="D411" i="1"/>
  <c r="C411" i="1"/>
  <c r="G411" i="1" s="1"/>
  <c r="D410" i="1"/>
  <c r="H410" i="1" s="1"/>
  <c r="C410" i="1"/>
  <c r="H409" i="1"/>
  <c r="D409" i="1"/>
  <c r="C409" i="1"/>
  <c r="G409" i="1" s="1"/>
  <c r="D408" i="1"/>
  <c r="H408" i="1" s="1"/>
  <c r="C408" i="1"/>
  <c r="H407" i="1"/>
  <c r="D407" i="1"/>
  <c r="C407" i="1"/>
  <c r="G407" i="1" s="1"/>
  <c r="D406" i="1"/>
  <c r="H406" i="1" s="1"/>
  <c r="C406" i="1"/>
  <c r="H405" i="1"/>
  <c r="D405" i="1"/>
  <c r="C405" i="1"/>
  <c r="G405" i="1" s="1"/>
  <c r="D404" i="1"/>
  <c r="H404" i="1" s="1"/>
  <c r="C404" i="1"/>
  <c r="H403" i="1"/>
  <c r="D403" i="1"/>
  <c r="C403" i="1"/>
  <c r="G403" i="1" s="1"/>
  <c r="D402" i="1"/>
  <c r="H402" i="1" s="1"/>
  <c r="C402" i="1"/>
  <c r="D401" i="1"/>
  <c r="H400" i="1"/>
  <c r="D400" i="1"/>
  <c r="C400" i="1"/>
  <c r="G400" i="1" s="1"/>
  <c r="D399" i="1"/>
  <c r="H399" i="1" s="1"/>
  <c r="C399" i="1"/>
  <c r="H398" i="1"/>
  <c r="D398" i="1"/>
  <c r="C398" i="1"/>
  <c r="G398" i="1" s="1"/>
  <c r="D397" i="1"/>
  <c r="H397" i="1" s="1"/>
  <c r="C397" i="1"/>
  <c r="H396" i="1"/>
  <c r="D396" i="1"/>
  <c r="C396" i="1"/>
  <c r="G396" i="1" s="1"/>
  <c r="D395" i="1"/>
  <c r="H395" i="1" s="1"/>
  <c r="C395" i="1"/>
  <c r="H394" i="1"/>
  <c r="D394" i="1"/>
  <c r="C394" i="1"/>
  <c r="G394" i="1" s="1"/>
  <c r="D393" i="1"/>
  <c r="H393" i="1" s="1"/>
  <c r="C393" i="1"/>
  <c r="D392" i="1"/>
  <c r="C392" i="1"/>
  <c r="G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D354" i="1"/>
  <c r="C354" i="1"/>
  <c r="H354" i="1" s="1"/>
  <c r="D353" i="1"/>
  <c r="C353" i="1"/>
  <c r="H353" i="1" s="1"/>
  <c r="D352" i="1"/>
  <c r="C352" i="1"/>
  <c r="H352" i="1" s="1"/>
  <c r="D351" i="1"/>
  <c r="C351" i="1"/>
  <c r="H351" i="1" s="1"/>
  <c r="D350" i="1"/>
  <c r="C350" i="1"/>
  <c r="H350" i="1" s="1"/>
  <c r="D349" i="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G317" i="1"/>
  <c r="D317" i="1"/>
  <c r="C317" i="1"/>
  <c r="H317" i="1" s="1"/>
  <c r="D316" i="1"/>
  <c r="C316" i="1"/>
  <c r="H316" i="1" s="1"/>
  <c r="D315" i="1"/>
  <c r="C315" i="1"/>
  <c r="H315" i="1" s="1"/>
  <c r="D314" i="1"/>
  <c r="C314" i="1"/>
  <c r="H314" i="1" s="1"/>
  <c r="D313" i="1"/>
  <c r="C313" i="1"/>
  <c r="H313" i="1" s="1"/>
  <c r="D312" i="1"/>
  <c r="C312" i="1"/>
  <c r="H312" i="1" s="1"/>
  <c r="D311" i="1"/>
  <c r="C311" i="1"/>
  <c r="H311" i="1" s="1"/>
  <c r="G310" i="1"/>
  <c r="D310" i="1"/>
  <c r="C310" i="1"/>
  <c r="H310" i="1" s="1"/>
  <c r="D309" i="1"/>
  <c r="C309" i="1"/>
  <c r="H309" i="1" s="1"/>
  <c r="D308" i="1"/>
  <c r="C308" i="1"/>
  <c r="H308" i="1" s="1"/>
  <c r="G307" i="1"/>
  <c r="D307" i="1"/>
  <c r="C307" i="1"/>
  <c r="H307" i="1" s="1"/>
  <c r="D306" i="1"/>
  <c r="C306" i="1"/>
  <c r="H306" i="1" s="1"/>
  <c r="D305" i="1"/>
  <c r="C305" i="1"/>
  <c r="H305" i="1" s="1"/>
  <c r="D304" i="1"/>
  <c r="C304" i="1"/>
  <c r="H304" i="1" s="1"/>
  <c r="D303" i="1"/>
  <c r="D302" i="1"/>
  <c r="C302" i="1"/>
  <c r="D301" i="1"/>
  <c r="C301" i="1"/>
  <c r="D300" i="1"/>
  <c r="C300" i="1"/>
  <c r="H300" i="1" s="1"/>
  <c r="D299" i="1"/>
  <c r="C299" i="1"/>
  <c r="H299" i="1" s="1"/>
  <c r="D298" i="1"/>
  <c r="C298" i="1"/>
  <c r="D294" i="1"/>
  <c r="C294" i="1"/>
  <c r="H294" i="1" s="1"/>
  <c r="D293" i="1"/>
  <c r="C293" i="1"/>
  <c r="H293" i="1" s="1"/>
  <c r="D292" i="1"/>
  <c r="C292" i="1"/>
  <c r="H292" i="1" s="1"/>
  <c r="D291" i="1"/>
  <c r="C291" i="1"/>
  <c r="H291" i="1" s="1"/>
  <c r="G290" i="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G278" i="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G245" i="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G200" i="1"/>
  <c r="D200" i="1"/>
  <c r="C200" i="1"/>
  <c r="H200" i="1" s="1"/>
  <c r="D199" i="1"/>
  <c r="C199" i="1"/>
  <c r="H199" i="1" s="1"/>
  <c r="D198" i="1"/>
  <c r="C198" i="1"/>
  <c r="H198" i="1" s="1"/>
  <c r="D197" i="1"/>
  <c r="C197" i="1"/>
  <c r="D196" i="1"/>
  <c r="C196" i="1"/>
  <c r="H196" i="1" s="1"/>
  <c r="D195" i="1"/>
  <c r="C195" i="1"/>
  <c r="H195" i="1" s="1"/>
  <c r="D194" i="1"/>
  <c r="C194" i="1"/>
  <c r="D193" i="1"/>
  <c r="C193" i="1"/>
  <c r="H193" i="1" s="1"/>
  <c r="D192" i="1"/>
  <c r="C192" i="1"/>
  <c r="H192" i="1" s="1"/>
  <c r="D191" i="1"/>
  <c r="C191" i="1"/>
  <c r="H191" i="1" s="1"/>
  <c r="D190" i="1"/>
  <c r="C190" i="1"/>
  <c r="D189" i="1"/>
  <c r="C189" i="1"/>
  <c r="H189" i="1" s="1"/>
  <c r="D188" i="1"/>
  <c r="C188" i="1"/>
  <c r="H188" i="1" s="1"/>
  <c r="D187" i="1"/>
  <c r="C187" i="1"/>
  <c r="H187" i="1" s="1"/>
  <c r="D186" i="1"/>
  <c r="C186" i="1"/>
  <c r="H186" i="1" s="1"/>
  <c r="D185" i="1"/>
  <c r="C185" i="1"/>
  <c r="H185" i="1" s="1"/>
  <c r="D184" i="1"/>
  <c r="C184" i="1"/>
  <c r="H184" i="1" s="1"/>
  <c r="D183" i="1"/>
  <c r="C183" i="1"/>
  <c r="H183" i="1" s="1"/>
  <c r="D182" i="1"/>
  <c r="C182" i="1"/>
  <c r="D181" i="1"/>
  <c r="C181" i="1"/>
  <c r="H181" i="1" s="1"/>
  <c r="D180" i="1"/>
  <c r="C180" i="1"/>
  <c r="H180" i="1" s="1"/>
  <c r="D179" i="1"/>
  <c r="C179" i="1"/>
  <c r="H179" i="1" s="1"/>
  <c r="D178" i="1"/>
  <c r="C178" i="1"/>
  <c r="D177" i="1"/>
  <c r="C177" i="1"/>
  <c r="H177" i="1" s="1"/>
  <c r="D176" i="1"/>
  <c r="C176" i="1"/>
  <c r="H176" i="1" s="1"/>
  <c r="D175" i="1"/>
  <c r="C175" i="1"/>
  <c r="D174" i="1"/>
  <c r="C174" i="1"/>
  <c r="D173" i="1"/>
  <c r="C173" i="1"/>
  <c r="H173" i="1" s="1"/>
  <c r="D172" i="1"/>
  <c r="C172" i="1"/>
  <c r="H172" i="1" s="1"/>
  <c r="D171" i="1"/>
  <c r="C171" i="1"/>
  <c r="D170" i="1"/>
  <c r="C170" i="1"/>
  <c r="H170" i="1" s="1"/>
  <c r="D169" i="1"/>
  <c r="G169" i="1" s="1"/>
  <c r="C169" i="1"/>
  <c r="H169" i="1" s="1"/>
  <c r="D168" i="1"/>
  <c r="C168" i="1"/>
  <c r="D167" i="1"/>
  <c r="C167" i="1"/>
  <c r="D166" i="1"/>
  <c r="C166" i="1"/>
  <c r="D165" i="1"/>
  <c r="C165" i="1"/>
  <c r="H165" i="1" s="1"/>
  <c r="D164" i="1"/>
  <c r="C164" i="1"/>
  <c r="H164" i="1" s="1"/>
  <c r="D163" i="1"/>
  <c r="C163" i="1"/>
  <c r="D162" i="1"/>
  <c r="C162" i="1"/>
  <c r="D161" i="1"/>
  <c r="C161" i="1"/>
  <c r="C160" i="1"/>
  <c r="D159" i="1"/>
  <c r="C159" i="1"/>
  <c r="H159" i="1" s="1"/>
  <c r="D158" i="1"/>
  <c r="C158" i="1"/>
  <c r="D157" i="1"/>
  <c r="C157" i="1"/>
  <c r="H157" i="1" s="1"/>
  <c r="D156" i="1"/>
  <c r="C156" i="1"/>
  <c r="D155" i="1"/>
  <c r="C155" i="1"/>
  <c r="H155" i="1" s="1"/>
  <c r="D154" i="1"/>
  <c r="C154" i="1"/>
  <c r="H154" i="1" s="1"/>
  <c r="D153" i="1"/>
  <c r="C153" i="1"/>
  <c r="H153" i="1" s="1"/>
  <c r="D152" i="1"/>
  <c r="C152" i="1"/>
  <c r="H152" i="1" s="1"/>
  <c r="D151" i="1"/>
  <c r="C151" i="1"/>
  <c r="D150" i="1"/>
  <c r="C150" i="1"/>
  <c r="H150"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D131" i="1"/>
  <c r="C131" i="1"/>
  <c r="D130" i="1"/>
  <c r="C130" i="1"/>
  <c r="D129" i="1"/>
  <c r="C129" i="1"/>
  <c r="H129" i="1" s="1"/>
  <c r="D128" i="1"/>
  <c r="C128" i="1"/>
  <c r="H128" i="1" s="1"/>
  <c r="D127" i="1"/>
  <c r="C127" i="1"/>
  <c r="H127" i="1" s="1"/>
  <c r="D126" i="1"/>
  <c r="C126" i="1"/>
  <c r="D125" i="1"/>
  <c r="C125" i="1"/>
  <c r="D124" i="1"/>
  <c r="C124" i="1"/>
  <c r="D123" i="1"/>
  <c r="C123" i="1"/>
  <c r="D122" i="1"/>
  <c r="C122" i="1"/>
  <c r="D121" i="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G81" i="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4" i="1"/>
  <c r="C44" i="1"/>
  <c r="H44" i="1" s="1"/>
  <c r="D43" i="1"/>
  <c r="C43" i="1"/>
  <c r="H43" i="1" s="1"/>
  <c r="D42" i="1"/>
  <c r="C42" i="1"/>
  <c r="H42" i="1" s="1"/>
  <c r="D41" i="1"/>
  <c r="C41" i="1"/>
  <c r="H41" i="1" s="1"/>
  <c r="D40" i="1"/>
  <c r="C40" i="1"/>
  <c r="H40" i="1" s="1"/>
  <c r="D39" i="1"/>
  <c r="D38" i="1"/>
  <c r="C38" i="1"/>
  <c r="H38" i="1" s="1"/>
  <c r="D37" i="1"/>
  <c r="C37" i="1"/>
  <c r="H37" i="1" s="1"/>
  <c r="D36" i="1"/>
  <c r="C36" i="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36" i="9" l="1"/>
  <c r="B36" i="9" s="1"/>
  <c r="G648" i="1"/>
  <c r="G647" i="1"/>
  <c r="G646" i="1"/>
  <c r="G649" i="1"/>
  <c r="F656" i="4"/>
  <c r="E31" i="9"/>
  <c r="B31" i="9" s="1"/>
  <c r="E37" i="9"/>
  <c r="B37" i="9" s="1"/>
  <c r="E307" i="9"/>
  <c r="B307" i="9" s="1"/>
  <c r="E312" i="9"/>
  <c r="B312" i="9" s="1"/>
  <c r="E322" i="9"/>
  <c r="B322" i="9" s="1"/>
  <c r="H302" i="1"/>
  <c r="H301" i="1"/>
  <c r="H298" i="1"/>
  <c r="G415" i="1"/>
  <c r="D421" i="1"/>
  <c r="H421" i="1" s="1"/>
  <c r="G635" i="1"/>
  <c r="G641" i="1"/>
  <c r="F236" i="9"/>
  <c r="B236" i="9" s="1"/>
  <c r="E326" i="9"/>
  <c r="B326" i="9" s="1"/>
  <c r="G717" i="1"/>
  <c r="G423" i="1"/>
  <c r="E648" i="4"/>
  <c r="D642" i="1" s="1"/>
  <c r="H642" i="1" s="1"/>
  <c r="H197" i="1"/>
  <c r="F243" i="9"/>
  <c r="H190" i="1"/>
  <c r="H194" i="1"/>
  <c r="F194" i="4"/>
  <c r="H182" i="1"/>
  <c r="H178" i="1"/>
  <c r="E164" i="4"/>
  <c r="D160" i="1" s="1"/>
  <c r="H160" i="1" s="1"/>
  <c r="F178" i="4"/>
  <c r="H174" i="1"/>
  <c r="H175" i="1"/>
  <c r="H171" i="1"/>
  <c r="H168" i="1"/>
  <c r="F170" i="4"/>
  <c r="H166" i="1"/>
  <c r="H167" i="1"/>
  <c r="H163" i="1"/>
  <c r="F165" i="4"/>
  <c r="H161" i="1"/>
  <c r="H162" i="1"/>
  <c r="D149" i="1"/>
  <c r="F160" i="4"/>
  <c r="H156" i="1"/>
  <c r="H158" i="1"/>
  <c r="F237" i="9"/>
  <c r="H151" i="1"/>
  <c r="H130" i="1"/>
  <c r="H131" i="1"/>
  <c r="H132" i="1"/>
  <c r="H125" i="1"/>
  <c r="H126" i="1"/>
  <c r="F126" i="4"/>
  <c r="H124" i="1"/>
  <c r="H122" i="1"/>
  <c r="H123" i="1"/>
  <c r="H66" i="1"/>
  <c r="F68" i="4"/>
  <c r="E6" i="4"/>
  <c r="D2" i="1" s="1"/>
  <c r="H64" i="1"/>
  <c r="H65" i="1"/>
  <c r="E320" i="9"/>
  <c r="B320" i="9" s="1"/>
  <c r="G4" i="1"/>
  <c r="G8" i="1"/>
  <c r="G12" i="1"/>
  <c r="G16" i="1"/>
  <c r="G20" i="1"/>
  <c r="G24" i="1"/>
  <c r="G26" i="1"/>
  <c r="G6" i="1"/>
  <c r="G10" i="1"/>
  <c r="G14" i="1"/>
  <c r="G18" i="1"/>
  <c r="G22" i="1"/>
  <c r="G28" i="1"/>
  <c r="G30" i="1"/>
  <c r="G32" i="1"/>
  <c r="G34" i="1"/>
  <c r="H36" i="1"/>
  <c r="G36" i="1"/>
  <c r="G3" i="1"/>
  <c r="G5" i="1"/>
  <c r="G7" i="1"/>
  <c r="G9" i="1"/>
  <c r="G11" i="1"/>
  <c r="G13" i="1"/>
  <c r="G15" i="1"/>
  <c r="G17" i="1"/>
  <c r="G19" i="1"/>
  <c r="G21" i="1"/>
  <c r="G23" i="1"/>
  <c r="G25" i="1"/>
  <c r="G27" i="1"/>
  <c r="G29" i="1"/>
  <c r="G31" i="1"/>
  <c r="G33" i="1"/>
  <c r="G35" i="1"/>
  <c r="G37" i="1"/>
  <c r="G38" i="1"/>
  <c r="G41" i="1"/>
  <c r="G42" i="1"/>
  <c r="G46" i="1"/>
  <c r="G48" i="1"/>
  <c r="G49" i="1"/>
  <c r="G56" i="1"/>
  <c r="G57" i="1"/>
  <c r="G58" i="1"/>
  <c r="G80" i="1"/>
  <c r="G89" i="1"/>
  <c r="G90" i="1"/>
  <c r="G91" i="1"/>
  <c r="G92" i="1"/>
  <c r="G93" i="1"/>
  <c r="G114" i="1"/>
  <c r="G150" i="1"/>
  <c r="G151" i="1"/>
  <c r="G152" i="1"/>
  <c r="G153" i="1"/>
  <c r="G154" i="1"/>
  <c r="G164" i="1"/>
  <c r="G165" i="1"/>
  <c r="G166" i="1"/>
  <c r="G168" i="1"/>
  <c r="G173" i="1"/>
  <c r="G174" i="1"/>
  <c r="G175" i="1"/>
  <c r="G176" i="1"/>
  <c r="G177" i="1"/>
  <c r="G187" i="1"/>
  <c r="G188" i="1"/>
  <c r="G191" i="1"/>
  <c r="G192" i="1"/>
  <c r="G193" i="1"/>
  <c r="G194" i="1"/>
  <c r="G195" i="1"/>
  <c r="G199" i="1"/>
  <c r="G205" i="1"/>
  <c r="G206" i="1"/>
  <c r="G211" i="1"/>
  <c r="G212" i="1"/>
  <c r="G213" i="1"/>
  <c r="G214" i="1"/>
  <c r="G215" i="1"/>
  <c r="G216" i="1"/>
  <c r="G218" i="1"/>
  <c r="G219" i="1"/>
  <c r="G220" i="1"/>
  <c r="G221" i="1"/>
  <c r="G222" i="1"/>
  <c r="G224" i="1"/>
  <c r="G229" i="1"/>
  <c r="G230" i="1"/>
  <c r="G231" i="1"/>
  <c r="G238" i="1"/>
  <c r="G239" i="1"/>
  <c r="G240" i="1"/>
  <c r="G241" i="1"/>
  <c r="G246" i="1"/>
  <c r="G247" i="1"/>
  <c r="G248" i="1"/>
  <c r="G249" i="1"/>
  <c r="G250" i="1"/>
  <c r="G251" i="1"/>
  <c r="G252" i="1"/>
  <c r="G253" i="1"/>
  <c r="G254" i="1"/>
  <c r="G257" i="1"/>
  <c r="G258" i="1"/>
  <c r="G260" i="1"/>
  <c r="G261" i="1"/>
  <c r="G262" i="1"/>
  <c r="G263" i="1"/>
  <c r="G265" i="1"/>
  <c r="G266" i="1"/>
  <c r="G274" i="1"/>
  <c r="G275" i="1"/>
  <c r="G277" i="1"/>
  <c r="G279" i="1"/>
  <c r="G280" i="1"/>
  <c r="G281" i="1"/>
  <c r="G282" i="1"/>
  <c r="G286" i="1"/>
  <c r="G287" i="1"/>
  <c r="G288" i="1"/>
  <c r="G289" i="1"/>
  <c r="G304" i="1"/>
  <c r="G305" i="1"/>
  <c r="G308" i="1"/>
  <c r="G311" i="1"/>
  <c r="G312" i="1"/>
  <c r="G313" i="1"/>
  <c r="G314" i="1"/>
  <c r="G315" i="1"/>
  <c r="G316"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50" i="1"/>
  <c r="G351" i="1"/>
  <c r="G352" i="1"/>
  <c r="G353" i="1"/>
  <c r="G354"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92" i="1"/>
  <c r="G40" i="1"/>
  <c r="G43" i="1"/>
  <c r="G44" i="1"/>
  <c r="G47" i="1"/>
  <c r="G50" i="1"/>
  <c r="G51" i="1"/>
  <c r="G52" i="1"/>
  <c r="G53" i="1"/>
  <c r="G54" i="1"/>
  <c r="G55" i="1"/>
  <c r="G59" i="1"/>
  <c r="G60" i="1"/>
  <c r="G61" i="1"/>
  <c r="G62" i="1"/>
  <c r="G63" i="1"/>
  <c r="G64" i="1"/>
  <c r="G65" i="1"/>
  <c r="G66" i="1"/>
  <c r="G67" i="1"/>
  <c r="G68" i="1"/>
  <c r="G69" i="1"/>
  <c r="G70" i="1"/>
  <c r="G71" i="1"/>
  <c r="G72" i="1"/>
  <c r="G73" i="1"/>
  <c r="G74" i="1"/>
  <c r="G75" i="1"/>
  <c r="G76" i="1"/>
  <c r="G77" i="1"/>
  <c r="G78" i="1"/>
  <c r="G79" i="1"/>
  <c r="G82" i="1"/>
  <c r="G83" i="1"/>
  <c r="G84" i="1"/>
  <c r="G85" i="1"/>
  <c r="G86" i="1"/>
  <c r="G87" i="1"/>
  <c r="G88" i="1"/>
  <c r="G94" i="1"/>
  <c r="G95" i="1"/>
  <c r="G96" i="1"/>
  <c r="G97" i="1"/>
  <c r="G98" i="1"/>
  <c r="G99" i="1"/>
  <c r="G100" i="1"/>
  <c r="G101" i="1"/>
  <c r="G102" i="1"/>
  <c r="G103" i="1"/>
  <c r="G104" i="1"/>
  <c r="G105" i="1"/>
  <c r="G106" i="1"/>
  <c r="G107" i="1"/>
  <c r="G108" i="1"/>
  <c r="G109" i="1"/>
  <c r="G110" i="1"/>
  <c r="G111" i="1"/>
  <c r="G112" i="1"/>
  <c r="G113" i="1"/>
  <c r="G115" i="1"/>
  <c r="G116" i="1"/>
  <c r="G117" i="1"/>
  <c r="G118" i="1"/>
  <c r="G119" i="1"/>
  <c r="G120"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55" i="1"/>
  <c r="G156" i="1"/>
  <c r="G157" i="1"/>
  <c r="G158" i="1"/>
  <c r="G159" i="1"/>
  <c r="G160" i="1"/>
  <c r="G161" i="1"/>
  <c r="G162" i="1"/>
  <c r="G163" i="1"/>
  <c r="G167" i="1"/>
  <c r="G170" i="1"/>
  <c r="G171" i="1"/>
  <c r="G172" i="1"/>
  <c r="G178" i="1"/>
  <c r="G179" i="1"/>
  <c r="G180" i="1"/>
  <c r="G181" i="1"/>
  <c r="G182" i="1"/>
  <c r="G183" i="1"/>
  <c r="G184" i="1"/>
  <c r="G185" i="1"/>
  <c r="G186" i="1"/>
  <c r="G189" i="1"/>
  <c r="G190" i="1"/>
  <c r="G196" i="1"/>
  <c r="G197" i="1"/>
  <c r="G198" i="1"/>
  <c r="G201" i="1"/>
  <c r="G202" i="1"/>
  <c r="G203" i="1"/>
  <c r="G204" i="1"/>
  <c r="G207" i="1"/>
  <c r="G208" i="1"/>
  <c r="G209" i="1"/>
  <c r="G210" i="1"/>
  <c r="G223" i="1"/>
  <c r="G225" i="1"/>
  <c r="G226" i="1"/>
  <c r="G227" i="1"/>
  <c r="G228" i="1"/>
  <c r="G232" i="1"/>
  <c r="G233" i="1"/>
  <c r="G234" i="1"/>
  <c r="G235" i="1"/>
  <c r="G236" i="1"/>
  <c r="G237" i="1"/>
  <c r="G242" i="1"/>
  <c r="G243" i="1"/>
  <c r="G244" i="1"/>
  <c r="G255" i="1"/>
  <c r="G256" i="1"/>
  <c r="G259" i="1"/>
  <c r="G264" i="1"/>
  <c r="G267" i="1"/>
  <c r="G268" i="1"/>
  <c r="G270" i="1"/>
  <c r="G271" i="1"/>
  <c r="G272" i="1"/>
  <c r="G273" i="1"/>
  <c r="G276" i="1"/>
  <c r="G283" i="1"/>
  <c r="G284" i="1"/>
  <c r="G285" i="1"/>
  <c r="G291" i="1"/>
  <c r="G292" i="1"/>
  <c r="G293" i="1"/>
  <c r="G294" i="1"/>
  <c r="G298" i="1"/>
  <c r="G299" i="1"/>
  <c r="G300" i="1"/>
  <c r="G301" i="1"/>
  <c r="G302" i="1"/>
  <c r="G306" i="1"/>
  <c r="G309" i="1"/>
  <c r="G393" i="1"/>
  <c r="G395" i="1"/>
  <c r="G397" i="1"/>
  <c r="G399" i="1"/>
  <c r="G402" i="1"/>
  <c r="G404" i="1"/>
  <c r="G406" i="1"/>
  <c r="G408" i="1"/>
  <c r="G410" i="1"/>
  <c r="G414" i="1"/>
  <c r="G416" i="1"/>
  <c r="G422" i="1"/>
  <c r="G426" i="1"/>
  <c r="G428" i="1"/>
  <c r="G430" i="1"/>
  <c r="G432" i="1"/>
  <c r="G434" i="1"/>
  <c r="G436" i="1"/>
  <c r="G438" i="1"/>
  <c r="G440" i="1"/>
  <c r="G442" i="1"/>
  <c r="G444" i="1"/>
  <c r="G446" i="1"/>
  <c r="G448" i="1"/>
  <c r="G450" i="1"/>
  <c r="G452" i="1"/>
  <c r="G454" i="1"/>
  <c r="G456" i="1"/>
  <c r="G458" i="1"/>
  <c r="G460" i="1"/>
  <c r="G462" i="1"/>
  <c r="G464" i="1"/>
  <c r="G466" i="1"/>
  <c r="G468" i="1"/>
  <c r="G470" i="1"/>
  <c r="G472" i="1"/>
  <c r="G475" i="1"/>
  <c r="G477" i="1"/>
  <c r="G479" i="1"/>
  <c r="G481" i="1"/>
  <c r="G483" i="1"/>
  <c r="G486" i="1"/>
  <c r="G488" i="1"/>
  <c r="G490" i="1"/>
  <c r="G492" i="1"/>
  <c r="G494" i="1"/>
  <c r="G496" i="1"/>
  <c r="G498" i="1"/>
  <c r="G500" i="1"/>
  <c r="G502" i="1"/>
  <c r="G504" i="1"/>
  <c r="G506" i="1"/>
  <c r="G508" i="1"/>
  <c r="H988" i="1"/>
  <c r="G988" i="1"/>
  <c r="G990" i="1"/>
  <c r="G992" i="1"/>
  <c r="G994" i="1"/>
  <c r="G996" i="1"/>
  <c r="G998" i="1"/>
  <c r="G1000" i="1"/>
  <c r="G1002" i="1"/>
  <c r="G1004" i="1"/>
  <c r="G1006" i="1"/>
  <c r="G1008" i="1"/>
  <c r="G1010"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7" i="1"/>
  <c r="G1079" i="1"/>
  <c r="G1081" i="1"/>
  <c r="G1083" i="1"/>
  <c r="G1085" i="1"/>
  <c r="G1087" i="1"/>
  <c r="G1089" i="1"/>
  <c r="G1091" i="1"/>
  <c r="G1093" i="1"/>
  <c r="G1095" i="1"/>
  <c r="G1097" i="1"/>
  <c r="G1099" i="1"/>
  <c r="G1101" i="1"/>
  <c r="G1103" i="1"/>
  <c r="G1105" i="1"/>
  <c r="G989" i="1"/>
  <c r="G991" i="1"/>
  <c r="G993" i="1"/>
  <c r="G995" i="1"/>
  <c r="G997" i="1"/>
  <c r="G999" i="1"/>
  <c r="G1001" i="1"/>
  <c r="G1003" i="1"/>
  <c r="G1005" i="1"/>
  <c r="G1007" i="1"/>
  <c r="G1009" i="1"/>
  <c r="G1012" i="1"/>
  <c r="G1014" i="1"/>
  <c r="G1016" i="1"/>
  <c r="G1018" i="1"/>
  <c r="G1020" i="1"/>
  <c r="G1022" i="1"/>
  <c r="G1024" i="1"/>
  <c r="G1026" i="1"/>
  <c r="G1028" i="1"/>
  <c r="G1030" i="1"/>
  <c r="G1032" i="1"/>
  <c r="G1034" i="1"/>
  <c r="G1036" i="1"/>
  <c r="G1038" i="1"/>
  <c r="G1040" i="1"/>
  <c r="G1042" i="1"/>
  <c r="G1044" i="1"/>
  <c r="G1046" i="1"/>
  <c r="G1048" i="1"/>
  <c r="G1050" i="1"/>
  <c r="G1052" i="1"/>
  <c r="G1054" i="1"/>
  <c r="G1056" i="1"/>
  <c r="G1058" i="1"/>
  <c r="G1060" i="1"/>
  <c r="G1062" i="1"/>
  <c r="G1064" i="1"/>
  <c r="G1066" i="1"/>
  <c r="G1068" i="1"/>
  <c r="G1070" i="1"/>
  <c r="G1072" i="1"/>
  <c r="G1076" i="1"/>
  <c r="G1078" i="1"/>
  <c r="G1080" i="1"/>
  <c r="G1082" i="1"/>
  <c r="G1084" i="1"/>
  <c r="G1086" i="1"/>
  <c r="G1088" i="1"/>
  <c r="G1090" i="1"/>
  <c r="G1092" i="1"/>
  <c r="G1094" i="1"/>
  <c r="G1096" i="1"/>
  <c r="G1098" i="1"/>
  <c r="G1100" i="1"/>
  <c r="G1102" i="1"/>
  <c r="G1104" i="1"/>
  <c r="H1106"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H1404" i="1"/>
  <c r="G1556" i="1"/>
  <c r="J1564" i="1"/>
  <c r="H1564" i="1"/>
  <c r="G1564" i="1"/>
  <c r="J1565" i="1"/>
  <c r="H1565" i="1"/>
  <c r="G1565" i="1"/>
  <c r="I1565" i="1" s="1"/>
  <c r="J1566" i="1"/>
  <c r="H1566" i="1"/>
  <c r="G1566" i="1"/>
  <c r="J1567" i="1"/>
  <c r="H1567" i="1"/>
  <c r="G1567" i="1"/>
  <c r="I1567" i="1" s="1"/>
  <c r="J1568" i="1"/>
  <c r="H1568" i="1"/>
  <c r="G1568" i="1"/>
  <c r="J1569" i="1"/>
  <c r="H1569" i="1"/>
  <c r="G1569" i="1"/>
  <c r="I1569" i="1" s="1"/>
  <c r="J1570" i="1"/>
  <c r="H1570" i="1"/>
  <c r="G1570" i="1"/>
  <c r="G1571" i="1"/>
  <c r="J1573" i="1"/>
  <c r="H1573" i="1"/>
  <c r="G1573" i="1"/>
  <c r="J1574" i="1"/>
  <c r="H1574" i="1"/>
  <c r="G1574" i="1"/>
  <c r="I1574" i="1" s="1"/>
  <c r="J1575" i="1"/>
  <c r="H1575" i="1"/>
  <c r="G1575" i="1"/>
  <c r="J1576" i="1"/>
  <c r="H1576" i="1"/>
  <c r="G1576" i="1"/>
  <c r="I1576" i="1" s="1"/>
  <c r="G1577" i="1"/>
  <c r="H1401" i="1"/>
  <c r="G1405" i="1"/>
  <c r="G1407" i="1"/>
  <c r="G1409" i="1"/>
  <c r="G1411" i="1"/>
  <c r="G1413" i="1"/>
  <c r="G1415" i="1"/>
  <c r="G1417" i="1"/>
  <c r="G1419" i="1"/>
  <c r="G1421" i="1"/>
  <c r="G1423" i="1"/>
  <c r="G1425" i="1"/>
  <c r="G1427" i="1"/>
  <c r="G1429" i="1"/>
  <c r="G1431" i="1"/>
  <c r="G1433" i="1"/>
  <c r="G1435" i="1"/>
  <c r="G1437" i="1"/>
  <c r="G1439" i="1"/>
  <c r="G1441" i="1"/>
  <c r="G1443" i="1"/>
  <c r="G1445" i="1"/>
  <c r="G1447" i="1"/>
  <c r="G1449" i="1"/>
  <c r="G1451" i="1"/>
  <c r="G1453" i="1"/>
  <c r="G1455" i="1"/>
  <c r="G1457" i="1"/>
  <c r="G1459" i="1"/>
  <c r="G1461" i="1"/>
  <c r="G1463" i="1"/>
  <c r="G1465" i="1"/>
  <c r="G1467" i="1"/>
  <c r="G1469" i="1"/>
  <c r="G1471" i="1"/>
  <c r="G1473" i="1"/>
  <c r="G1475" i="1"/>
  <c r="G1477" i="1"/>
  <c r="G1479" i="1"/>
  <c r="G1481" i="1"/>
  <c r="G1483" i="1"/>
  <c r="G1485" i="1"/>
  <c r="G1487" i="1"/>
  <c r="G1489" i="1"/>
  <c r="G1491" i="1"/>
  <c r="G1493" i="1"/>
  <c r="G1495" i="1"/>
  <c r="G1497" i="1"/>
  <c r="G1499" i="1"/>
  <c r="G1501" i="1"/>
  <c r="G1503" i="1"/>
  <c r="G1505" i="1"/>
  <c r="G1507" i="1"/>
  <c r="G1509" i="1"/>
  <c r="G1511" i="1"/>
  <c r="G1513" i="1"/>
  <c r="G1515" i="1"/>
  <c r="G1517" i="1"/>
  <c r="G1519" i="1"/>
  <c r="G1521" i="1"/>
  <c r="G1523" i="1"/>
  <c r="G1525" i="1"/>
  <c r="G1527" i="1"/>
  <c r="G1529" i="1"/>
  <c r="G1531" i="1"/>
  <c r="G1533" i="1"/>
  <c r="G1535" i="1"/>
  <c r="G1538" i="1"/>
  <c r="G1540" i="1"/>
  <c r="J1548" i="1"/>
  <c r="H1548" i="1"/>
  <c r="G1548" i="1"/>
  <c r="J1549" i="1"/>
  <c r="H1549" i="1"/>
  <c r="G1549" i="1"/>
  <c r="I1549" i="1" s="1"/>
  <c r="J1550" i="1"/>
  <c r="H1550" i="1"/>
  <c r="G1550" i="1"/>
  <c r="J1551" i="1"/>
  <c r="H1551" i="1"/>
  <c r="G1551" i="1"/>
  <c r="I1551" i="1" s="1"/>
  <c r="J1552" i="1"/>
  <c r="H1552" i="1"/>
  <c r="G1552" i="1"/>
  <c r="J1553" i="1"/>
  <c r="H1553" i="1"/>
  <c r="G1553" i="1"/>
  <c r="I1553" i="1" s="1"/>
  <c r="J1554" i="1"/>
  <c r="H1554" i="1"/>
  <c r="G1554" i="1"/>
  <c r="G1555" i="1"/>
  <c r="J1557" i="1"/>
  <c r="H1557" i="1"/>
  <c r="G1557" i="1"/>
  <c r="J1558" i="1"/>
  <c r="H1558" i="1"/>
  <c r="G1558" i="1"/>
  <c r="I1558" i="1" s="1"/>
  <c r="J1559" i="1"/>
  <c r="H1559" i="1"/>
  <c r="G1559" i="1"/>
  <c r="J1560" i="1"/>
  <c r="H1560" i="1"/>
  <c r="G1560" i="1"/>
  <c r="I1560" i="1" s="1"/>
  <c r="J1561" i="1"/>
  <c r="H1561" i="1"/>
  <c r="G1561" i="1"/>
  <c r="J1562" i="1"/>
  <c r="H1562" i="1"/>
  <c r="G1562" i="1"/>
  <c r="I1562" i="1" s="1"/>
  <c r="G1563" i="1"/>
  <c r="G1572" i="1"/>
  <c r="J1578" i="1"/>
  <c r="H1578" i="1"/>
  <c r="G1578" i="1"/>
  <c r="J1579" i="1"/>
  <c r="H1579" i="1"/>
  <c r="G1579" i="1"/>
  <c r="I1579" i="1" s="1"/>
  <c r="J1580" i="1"/>
  <c r="H1580" i="1"/>
  <c r="G1580" i="1"/>
  <c r="J1581" i="1"/>
  <c r="H1581" i="1"/>
  <c r="G1581" i="1"/>
  <c r="I1581" i="1" s="1"/>
  <c r="G1582" i="1"/>
  <c r="H1622" i="1"/>
  <c r="H1624" i="1"/>
  <c r="H1626" i="1"/>
  <c r="H1628" i="1"/>
  <c r="H1630" i="1"/>
  <c r="H1632" i="1"/>
  <c r="H1634" i="1"/>
  <c r="H1636" i="1"/>
  <c r="H1638" i="1"/>
  <c r="H1640" i="1"/>
  <c r="H1642" i="1"/>
  <c r="H1644" i="1"/>
  <c r="H1646" i="1"/>
  <c r="H1648" i="1"/>
  <c r="H1650" i="1"/>
  <c r="H1652" i="1"/>
  <c r="H1654" i="1"/>
  <c r="H1656" i="1"/>
  <c r="H1658" i="1"/>
  <c r="H1660" i="1"/>
  <c r="H1662" i="1"/>
  <c r="H1664" i="1"/>
  <c r="H1666" i="1"/>
  <c r="H1668" i="1"/>
  <c r="H1670" i="1"/>
  <c r="H1672" i="1"/>
  <c r="H1674" i="1"/>
  <c r="H1676" i="1"/>
  <c r="H1678" i="1"/>
  <c r="H1680" i="1"/>
  <c r="H1682" i="1"/>
  <c r="H1684" i="1"/>
  <c r="H1686" i="1"/>
  <c r="E422" i="4"/>
  <c r="I16" i="3"/>
  <c r="F7" i="4"/>
  <c r="F44" i="4"/>
  <c r="D43" i="4"/>
  <c r="E640" i="4"/>
  <c r="D634" i="1" s="1"/>
  <c r="G1547" i="1"/>
  <c r="E417" i="4"/>
  <c r="D412" i="1" s="1"/>
  <c r="E6" i="5"/>
  <c r="G336" i="9"/>
  <c r="E336" i="9" s="1"/>
  <c r="B336" i="9" s="1"/>
  <c r="F178" i="5"/>
  <c r="D177" i="5"/>
  <c r="E251" i="5"/>
  <c r="D49" i="4"/>
  <c r="D125" i="4"/>
  <c r="D153" i="4"/>
  <c r="D221" i="4"/>
  <c r="D273" i="4"/>
  <c r="D308" i="4"/>
  <c r="D354" i="4"/>
  <c r="D360" i="4"/>
  <c r="D406" i="4"/>
  <c r="F426" i="4"/>
  <c r="D431" i="4"/>
  <c r="D479" i="4"/>
  <c r="D491" i="4"/>
  <c r="D571" i="4"/>
  <c r="D597" i="4"/>
  <c r="E156" i="9"/>
  <c r="B156" i="9" s="1"/>
  <c r="F607" i="4"/>
  <c r="D629" i="4"/>
  <c r="D70" i="5"/>
  <c r="F120" i="5"/>
  <c r="F136" i="5"/>
  <c r="G316" i="9"/>
  <c r="G315" i="9"/>
  <c r="F150" i="5"/>
  <c r="F181" i="5"/>
  <c r="F197" i="5"/>
  <c r="E338" i="9"/>
  <c r="B338" i="9" s="1"/>
  <c r="F203" i="5"/>
  <c r="E339" i="9"/>
  <c r="B339" i="9" s="1"/>
  <c r="F219" i="5"/>
  <c r="F297" i="5"/>
  <c r="F5" i="6"/>
  <c r="D141" i="6"/>
  <c r="B345" i="9"/>
  <c r="E344" i="9"/>
  <c r="I10" i="3" s="1"/>
  <c r="D44" i="8"/>
  <c r="F427" i="4"/>
  <c r="F89" i="5"/>
  <c r="D147" i="5"/>
  <c r="H315" i="9"/>
  <c r="H316" i="9"/>
  <c r="E177" i="5"/>
  <c r="G310" i="9"/>
  <c r="H309" i="9"/>
  <c r="H310" i="9"/>
  <c r="G309" i="9"/>
  <c r="E309" i="9" s="1"/>
  <c r="B309" i="9" s="1"/>
  <c r="H308" i="9"/>
  <c r="E308" i="9" s="1"/>
  <c r="B308" i="9" s="1"/>
  <c r="G302" i="9"/>
  <c r="E302" i="9" s="1"/>
  <c r="B302" i="9" s="1"/>
  <c r="G301" i="9"/>
  <c r="E301" i="9" s="1"/>
  <c r="B301" i="9" s="1"/>
  <c r="G300" i="9"/>
  <c r="E300" i="9" s="1"/>
  <c r="B300"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I10" i="9"/>
  <c r="H19" i="9"/>
  <c r="E19" i="9" s="1"/>
  <c r="B19" i="9" s="1"/>
  <c r="G174" i="9"/>
  <c r="E174" i="9" s="1"/>
  <c r="B174" i="9" s="1"/>
  <c r="G175" i="9"/>
  <c r="E175" i="9" s="1"/>
  <c r="B175" i="9" s="1"/>
  <c r="G176" i="9"/>
  <c r="E176" i="9" s="1"/>
  <c r="B176" i="9" s="1"/>
  <c r="G177" i="9"/>
  <c r="E177" i="9" s="1"/>
  <c r="B177" i="9" s="1"/>
  <c r="G178" i="9"/>
  <c r="E178" i="9" s="1"/>
  <c r="B178" i="9" s="1"/>
  <c r="G179" i="9"/>
  <c r="H180" i="9"/>
  <c r="G181" i="9"/>
  <c r="E181" i="9" s="1"/>
  <c r="B181" i="9" s="1"/>
  <c r="G182" i="9"/>
  <c r="E182" i="9" s="1"/>
  <c r="B182" i="9" s="1"/>
  <c r="G183" i="9"/>
  <c r="E183" i="9" s="1"/>
  <c r="B183" i="9" s="1"/>
  <c r="H179" i="9"/>
  <c r="G180" i="9"/>
  <c r="B229" i="9"/>
  <c r="B231" i="9"/>
  <c r="B233" i="9"/>
  <c r="B235" i="9"/>
  <c r="B237" i="9"/>
  <c r="B239" i="9"/>
  <c r="B241" i="9"/>
  <c r="B243" i="9"/>
  <c r="B245" i="9"/>
  <c r="B247" i="9"/>
  <c r="B249" i="9"/>
  <c r="B251" i="9"/>
  <c r="B253" i="9"/>
  <c r="B271" i="9"/>
  <c r="G421" i="1" l="1"/>
  <c r="F648" i="4"/>
  <c r="G642" i="1"/>
  <c r="E152" i="4"/>
  <c r="F164" i="4"/>
  <c r="E299" i="4"/>
  <c r="I17" i="3"/>
  <c r="D148" i="1"/>
  <c r="E310" i="9"/>
  <c r="B310" i="9" s="1"/>
  <c r="F147" i="5"/>
  <c r="C1152" i="1"/>
  <c r="K1480" i="9"/>
  <c r="G343" i="9"/>
  <c r="E343" i="9" s="1"/>
  <c r="B343" i="9" s="1"/>
  <c r="C1621" i="1"/>
  <c r="I38" i="3"/>
  <c r="F141" i="6"/>
  <c r="H30" i="3"/>
  <c r="C1537" i="1"/>
  <c r="G347" i="9"/>
  <c r="E347" i="9" s="1"/>
  <c r="E316" i="9"/>
  <c r="B316" i="9" s="1"/>
  <c r="F597" i="4"/>
  <c r="C591" i="1"/>
  <c r="D535" i="4"/>
  <c r="F479" i="4"/>
  <c r="C473" i="1"/>
  <c r="D418" i="4"/>
  <c r="F360" i="4"/>
  <c r="C355" i="1"/>
  <c r="D417" i="4"/>
  <c r="F308" i="4"/>
  <c r="C303" i="1"/>
  <c r="F221" i="4"/>
  <c r="C217" i="1"/>
  <c r="F125" i="4"/>
  <c r="C121" i="1"/>
  <c r="I24" i="3"/>
  <c r="D1255" i="1"/>
  <c r="H299" i="9"/>
  <c r="D1011" i="1"/>
  <c r="F43" i="4"/>
  <c r="C39" i="1"/>
  <c r="D6" i="4"/>
  <c r="E180" i="9"/>
  <c r="B180" i="9" s="1"/>
  <c r="E179" i="9"/>
  <c r="B179" i="9" s="1"/>
  <c r="F228" i="9"/>
  <c r="B228" i="9" s="1"/>
  <c r="B207" i="9"/>
  <c r="E176" i="5"/>
  <c r="D1180" i="1" s="1"/>
  <c r="I23" i="3"/>
  <c r="D1181" i="1"/>
  <c r="G342" i="9"/>
  <c r="E342" i="9" s="1"/>
  <c r="E315" i="9"/>
  <c r="B315" i="9" s="1"/>
  <c r="D69" i="5"/>
  <c r="F70" i="5"/>
  <c r="C1075" i="1"/>
  <c r="F629" i="4"/>
  <c r="C623" i="1"/>
  <c r="F571" i="4"/>
  <c r="C565" i="1"/>
  <c r="F491" i="4"/>
  <c r="C485" i="1"/>
  <c r="D430" i="4"/>
  <c r="F431" i="4"/>
  <c r="C425" i="1"/>
  <c r="F406" i="4"/>
  <c r="C401" i="1"/>
  <c r="F354" i="4"/>
  <c r="C349" i="1"/>
  <c r="F273" i="4"/>
  <c r="C269" i="1"/>
  <c r="H24" i="9"/>
  <c r="G24" i="9"/>
  <c r="D152" i="4"/>
  <c r="F153" i="4"/>
  <c r="C149" i="1"/>
  <c r="F49" i="4"/>
  <c r="C45" i="1"/>
  <c r="D176" i="5"/>
  <c r="F177" i="5"/>
  <c r="H23" i="3"/>
  <c r="C1181" i="1"/>
  <c r="E643" i="4"/>
  <c r="D417" i="1"/>
  <c r="I1580" i="1"/>
  <c r="I1578" i="1"/>
  <c r="I1561" i="1"/>
  <c r="I1559" i="1"/>
  <c r="I1557" i="1"/>
  <c r="I1554" i="1"/>
  <c r="I1552" i="1"/>
  <c r="I1550" i="1"/>
  <c r="I1548" i="1"/>
  <c r="I1575" i="1"/>
  <c r="I1573" i="1"/>
  <c r="I1570" i="1"/>
  <c r="I1568" i="1"/>
  <c r="I1566" i="1"/>
  <c r="I1564" i="1"/>
  <c r="D295" i="1" l="1"/>
  <c r="E300" i="4"/>
  <c r="D296" i="1" s="1"/>
  <c r="E423" i="4"/>
  <c r="E301" i="4"/>
  <c r="D297" i="1" s="1"/>
  <c r="H1181" i="1"/>
  <c r="G1181" i="1"/>
  <c r="H45" i="1"/>
  <c r="G45" i="1"/>
  <c r="H149" i="1"/>
  <c r="G149" i="1"/>
  <c r="F152" i="4"/>
  <c r="D299" i="4"/>
  <c r="H17" i="3"/>
  <c r="C148" i="1"/>
  <c r="G485" i="1"/>
  <c r="H485" i="1"/>
  <c r="H565" i="1"/>
  <c r="G565" i="1"/>
  <c r="H623" i="1"/>
  <c r="G623" i="1"/>
  <c r="H1075" i="1"/>
  <c r="G1075" i="1"/>
  <c r="F69" i="5"/>
  <c r="H22" i="3"/>
  <c r="C1074" i="1"/>
  <c r="D6" i="5"/>
  <c r="B342" i="9"/>
  <c r="E341" i="9"/>
  <c r="H39" i="1"/>
  <c r="G39" i="1"/>
  <c r="H355" i="1"/>
  <c r="G355" i="1"/>
  <c r="F418" i="4"/>
  <c r="C413" i="1"/>
  <c r="H591" i="1"/>
  <c r="G591" i="1"/>
  <c r="G1537" i="1"/>
  <c r="H1537" i="1"/>
  <c r="H9" i="3"/>
  <c r="H1621" i="1"/>
  <c r="G1621" i="1"/>
  <c r="H11" i="3"/>
  <c r="D637" i="1"/>
  <c r="F176" i="5"/>
  <c r="C1180" i="1"/>
  <c r="E24" i="9"/>
  <c r="H269" i="1"/>
  <c r="G269" i="1"/>
  <c r="H349" i="1"/>
  <c r="G349" i="1"/>
  <c r="G401" i="1"/>
  <c r="H401" i="1"/>
  <c r="G425" i="1"/>
  <c r="H425" i="1"/>
  <c r="F430" i="4"/>
  <c r="D639" i="4"/>
  <c r="C424" i="1"/>
  <c r="D300" i="4"/>
  <c r="D422" i="4"/>
  <c r="F6" i="4"/>
  <c r="H16" i="3"/>
  <c r="C2" i="1"/>
  <c r="G1255" i="1"/>
  <c r="H1255" i="1"/>
  <c r="H121" i="1"/>
  <c r="G121" i="1"/>
  <c r="H217" i="1"/>
  <c r="G217" i="1"/>
  <c r="H303" i="1"/>
  <c r="G303" i="1"/>
  <c r="F417" i="4"/>
  <c r="C412" i="1"/>
  <c r="G473" i="1"/>
  <c r="H473" i="1"/>
  <c r="D640" i="4"/>
  <c r="F535" i="4"/>
  <c r="C529" i="1"/>
  <c r="B347" i="9"/>
  <c r="E346" i="9"/>
  <c r="H1152" i="1"/>
  <c r="G1152" i="1"/>
  <c r="E644" i="4" l="1"/>
  <c r="D418" i="1"/>
  <c r="H20" i="9"/>
  <c r="E424" i="4"/>
  <c r="D419" i="1" s="1"/>
  <c r="E425" i="4"/>
  <c r="D420" i="1" s="1"/>
  <c r="G412" i="1"/>
  <c r="H412" i="1"/>
  <c r="H2" i="1"/>
  <c r="G2" i="1"/>
  <c r="F300" i="4"/>
  <c r="C296" i="1"/>
  <c r="G424" i="1"/>
  <c r="H424" i="1"/>
  <c r="H1180" i="1"/>
  <c r="G1180" i="1"/>
  <c r="N3" i="9"/>
  <c r="I11" i="3"/>
  <c r="G413" i="1"/>
  <c r="H413" i="1"/>
  <c r="G306" i="9"/>
  <c r="E306" i="9" s="1"/>
  <c r="B306" i="9" s="1"/>
  <c r="G299" i="9"/>
  <c r="E299" i="9" s="1"/>
  <c r="F6" i="5"/>
  <c r="C1011" i="1"/>
  <c r="H148" i="1"/>
  <c r="G148" i="1"/>
  <c r="D423" i="4"/>
  <c r="D301" i="4"/>
  <c r="F299" i="4"/>
  <c r="C295" i="1"/>
  <c r="H529" i="1"/>
  <c r="G529" i="1"/>
  <c r="F640" i="4"/>
  <c r="C634" i="1"/>
  <c r="D643" i="4"/>
  <c r="F422" i="4"/>
  <c r="C417" i="1"/>
  <c r="F639" i="4"/>
  <c r="C633" i="1"/>
  <c r="B24" i="9"/>
  <c r="K3" i="9"/>
  <c r="I9" i="3"/>
  <c r="H1074" i="1"/>
  <c r="G1074" i="1"/>
  <c r="E646" i="4" l="1"/>
  <c r="E645" i="4"/>
  <c r="D638" i="1"/>
  <c r="H633" i="1"/>
  <c r="G633" i="1"/>
  <c r="F643" i="4"/>
  <c r="C637" i="1"/>
  <c r="D644" i="4"/>
  <c r="D425" i="4"/>
  <c r="F423" i="4"/>
  <c r="C418" i="1"/>
  <c r="G20" i="9"/>
  <c r="E20" i="9" s="1"/>
  <c r="B20" i="9" s="1"/>
  <c r="G417" i="1"/>
  <c r="H417" i="1"/>
  <c r="D424" i="4"/>
  <c r="H634" i="1"/>
  <c r="G634" i="1"/>
  <c r="H295" i="1"/>
  <c r="G295" i="1"/>
  <c r="F301" i="4"/>
  <c r="C297" i="1"/>
  <c r="H8" i="3"/>
  <c r="H1011" i="1"/>
  <c r="G1011" i="1"/>
  <c r="B299" i="9"/>
  <c r="H296" i="1"/>
  <c r="G296" i="1"/>
  <c r="D639" i="1" l="1"/>
  <c r="E649" i="4"/>
  <c r="D640" i="1"/>
  <c r="E650" i="4"/>
  <c r="M3" i="9"/>
  <c r="D646" i="4"/>
  <c r="F644" i="4"/>
  <c r="C638" i="1"/>
  <c r="H297" i="1"/>
  <c r="G297" i="1"/>
  <c r="F424" i="4"/>
  <c r="C419" i="1"/>
  <c r="G418" i="1"/>
  <c r="H418" i="1"/>
  <c r="F425" i="4"/>
  <c r="C420" i="1"/>
  <c r="H637" i="1"/>
  <c r="G637" i="1"/>
  <c r="D645" i="4"/>
  <c r="I19" i="3" l="1"/>
  <c r="D644" i="1"/>
  <c r="I18" i="3"/>
  <c r="D643" i="1"/>
  <c r="G420" i="1"/>
  <c r="H420" i="1"/>
  <c r="D649" i="4"/>
  <c r="F645" i="4"/>
  <c r="C639" i="1"/>
  <c r="G419" i="1"/>
  <c r="H419" i="1"/>
  <c r="H638" i="1"/>
  <c r="G638" i="1"/>
  <c r="D650" i="4"/>
  <c r="F646" i="4"/>
  <c r="C640" i="1"/>
  <c r="G334" i="9"/>
  <c r="E334" i="9" s="1"/>
  <c r="H334" i="9"/>
  <c r="B334" i="9" l="1"/>
  <c r="E298" i="9"/>
  <c r="I8" i="3" s="1"/>
  <c r="H640" i="1"/>
  <c r="G640" i="1"/>
  <c r="F650" i="4"/>
  <c r="H19" i="3"/>
  <c r="C644" i="1"/>
  <c r="H639" i="1"/>
  <c r="G639" i="1"/>
  <c r="F649" i="4"/>
  <c r="H18" i="3"/>
  <c r="C643" i="1"/>
  <c r="G297" i="9"/>
  <c r="E297" i="9" s="1"/>
  <c r="B297" i="9" s="1"/>
  <c r="H643" i="1" l="1"/>
  <c r="G643" i="1"/>
  <c r="H7" i="3"/>
  <c r="H644" i="1"/>
  <c r="G644" i="1"/>
  <c r="J3" i="9" l="1"/>
  <c r="H295" i="9" l="1"/>
  <c r="L293" i="9"/>
  <c r="F293" i="9" s="1"/>
  <c r="G295" i="9"/>
  <c r="E295" i="9" s="1"/>
  <c r="H18" i="9"/>
  <c r="G18" i="9"/>
  <c r="G22" i="9"/>
  <c r="J5" i="9"/>
  <c r="K6" i="9"/>
  <c r="I8" i="9"/>
  <c r="J9" i="9"/>
  <c r="K10" i="9"/>
  <c r="I12" i="9"/>
  <c r="J13" i="9"/>
  <c r="M15" i="9"/>
  <c r="L16" i="9"/>
  <c r="I17" i="9"/>
  <c r="H22" i="9"/>
  <c r="K5" i="9"/>
  <c r="I7" i="9"/>
  <c r="J8" i="9"/>
  <c r="K9" i="9"/>
  <c r="I11" i="9"/>
  <c r="J12" i="9"/>
  <c r="K13" i="9"/>
  <c r="L15" i="9"/>
  <c r="M16" i="9"/>
  <c r="J17" i="9"/>
  <c r="G21" i="9"/>
  <c r="I6" i="9"/>
  <c r="J7" i="9"/>
  <c r="K8" i="9"/>
  <c r="J11" i="9"/>
  <c r="K12" i="9"/>
  <c r="H15" i="9"/>
  <c r="G16" i="9"/>
  <c r="G17" i="9"/>
  <c r="H21" i="9"/>
  <c r="I5" i="9"/>
  <c r="J6" i="9"/>
  <c r="K7" i="9"/>
  <c r="I9" i="9"/>
  <c r="J10" i="9"/>
  <c r="K11" i="9"/>
  <c r="I13" i="9"/>
  <c r="G15" i="9"/>
  <c r="H16" i="9"/>
  <c r="H17" i="9"/>
  <c r="E13" i="9" l="1"/>
  <c r="B13" i="9" s="1"/>
  <c r="E10" i="9"/>
  <c r="B10" i="9" s="1"/>
  <c r="E5" i="9"/>
  <c r="B5" i="9" s="1"/>
  <c r="E17" i="9"/>
  <c r="B17" i="9" s="1"/>
  <c r="E21" i="9"/>
  <c r="B21" i="9" s="1"/>
  <c r="E12" i="9"/>
  <c r="B12" i="9" s="1"/>
  <c r="E22" i="9"/>
  <c r="B22" i="9" s="1"/>
  <c r="E11" i="9"/>
  <c r="B11" i="9" s="1"/>
  <c r="B293" i="9"/>
  <c r="F23" i="9"/>
  <c r="E15" i="9"/>
  <c r="E9" i="9"/>
  <c r="B9" i="9" s="1"/>
  <c r="E16" i="9"/>
  <c r="E6" i="9"/>
  <c r="B6" i="9" s="1"/>
  <c r="F15" i="9"/>
  <c r="E7" i="9"/>
  <c r="B7" i="9" s="1"/>
  <c r="F16" i="9"/>
  <c r="E8" i="9"/>
  <c r="B8" i="9" s="1"/>
  <c r="E18" i="9"/>
  <c r="B18" i="9" s="1"/>
  <c r="B295" i="9"/>
  <c r="E23" i="9"/>
  <c r="I7" i="3" s="1"/>
  <c r="E4" i="9" l="1"/>
  <c r="F14" i="9"/>
  <c r="F3" i="9" s="1"/>
  <c r="B16" i="9"/>
  <c r="B15" i="9"/>
  <c r="E14" i="9"/>
  <c r="I12" i="3" s="1"/>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<sst xmlns="http://schemas.openxmlformats.org/spreadsheetml/2006/main" count="4716" uniqueCount="3651">
  <si>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</si>
  <si>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</si>
  <si>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</si>
  <si>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</si>
  <si>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</si>
  <si>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</si>
  <si>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</si>
  <si>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</si>
  <si>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</si>
  <si>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</si>
  <si>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</si>
  <si>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</si>
  <si>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</si>
  <si>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</si>
  <si>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</si>
  <si>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</si>
  <si>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</si>
  <si>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</si>
  <si>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</si>
  <si>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</si>
  <si>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</si>
  <si>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</si>
  <si>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</si>
  <si>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</si>
  <si>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</si>
  <si>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</si>
  <si>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</si>
  <si>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</si>
  <si>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</si>
  <si>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</si>
  <si>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</si>
  <si>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</si>
  <si>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</si>
  <si>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</si>
  <si>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</si>
  <si>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</si>
  <si>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</si>
  <si>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</si>
  <si>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</si>
  <si>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</si>
  <si>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</si>
  <si>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</si>
  <si>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</si>
  <si>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</si>
  <si>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</si>
  <si>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</si>
  <si>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</si>
  <si>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</si>
  <si>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</si>
  <si>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</si>
  <si>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</si>
  <si>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</si>
  <si>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</si>
  <si>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</si>
  <si>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</si>
  <si>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9917 - O.Š. JOSIPA KOZARCA, SLAVONSKI ŠAMAC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</si>
  <si>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</si>
  <si>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</si>
  <si>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</si>
  <si>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</si>
  <si>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</si>
  <si>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</si>
  <si>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</si>
  <si>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</si>
  <si>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</si>
  <si>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</si>
  <si>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</si>
  <si>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</si>
  <si>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</si>
  <si>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</si>
  <si>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</si>
  <si>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</si>
  <si>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</si>
  <si>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</si>
  <si>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</si>
  <si>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</si>
  <si>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</si>
  <si>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</si>
  <si>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</si>
  <si>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</si>
  <si>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</si>
  <si>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</si>
  <si>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</si>
  <si>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</si>
  <si>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</si>
  <si>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</si>
  <si>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</si>
  <si>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</si>
  <si>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</si>
  <si>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</si>
  <si>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</si>
  <si>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</si>
  <si>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</si>
  <si>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</si>
  <si>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</si>
  <si>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</si>
  <si>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</si>
  <si>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</si>
  <si>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</si>
  <si>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</si>
  <si>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</si>
  <si>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</si>
  <si>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</si>
  <si>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</si>
  <si>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</si>
  <si>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</si>
  <si>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</si>
  <si>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</si>
  <si>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</si>
  <si>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</si>
  <si>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</si>
  <si>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</si>
  <si>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</si>
  <si>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</si>
  <si>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</si>
  <si>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</si>
  <si>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</si>
  <si>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</si>
  <si>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</si>
  <si>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</si>
  <si>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</si>
  <si>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</si>
  <si>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</si>
  <si>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</si>
  <si>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</si>
  <si>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</si>
  <si>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</si>
  <si>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</si>
  <si>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</si>
  <si>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</si>
  <si>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</si>
  <si>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</si>
  <si>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</si>
  <si>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</si>
  <si>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</si>
  <si>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</si>
  <si>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</si>
  <si>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</si>
  <si>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</si>
  <si>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</si>
  <si>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</si>
  <si>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</si>
  <si>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</si>
  <si>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</si>
  <si>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</si>
  <si>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</si>
  <si>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</si>
  <si>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</si>
  <si>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</si>
  <si>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</si>
  <si>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</si>
  <si>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</si>
  <si>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</si>
  <si>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</si>
  <si>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</si>
  <si>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</si>
  <si>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</si>
  <si>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</si>
  <si>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</si>
  <si>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</si>
  <si>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</si>
  <si>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</si>
  <si>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</si>
  <si>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</si>
  <si>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</si>
  <si>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</si>
  <si>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</si>
  <si>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</si>
  <si>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</si>
  <si>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</si>
  <si>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</si>
  <si>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</si>
  <si>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</si>
  <si>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</si>
  <si>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</si>
  <si>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</si>
  <si>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</si>
  <si>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</si>
  <si>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</si>
  <si>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</si>
  <si>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</si>
  <si>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</si>
  <si>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</si>
  <si>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</si>
  <si>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</si>
  <si>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</si>
  <si>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</si>
  <si>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</si>
  <si>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</si>
  <si>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</si>
  <si>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</si>
  <si>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</si>
  <si>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</si>
  <si>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</si>
  <si>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</si>
  <si>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</si>
  <si>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</si>
  <si>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</si>
  <si>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</si>
  <si>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</si>
  <si>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</si>
  <si>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</si>
  <si>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</si>
  <si>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</si>
  <si>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</si>
  <si>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</si>
  <si>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</si>
  <si>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</si>
  <si>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</si>
  <si>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</si>
  <si>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</si>
  <si>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</si>
  <si>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</si>
  <si>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</si>
  <si>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</si>
  <si>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</si>
  <si>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</si>
  <si>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</si>
  <si>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</si>
  <si>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</si>
  <si>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</si>
  <si>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</si>
  <si>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</si>
  <si>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</si>
  <si>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</si>
  <si>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</si>
  <si>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</si>
  <si>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</si>
  <si>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</si>
  <si>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</si>
  <si>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</si>
  <si>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</si>
  <si>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</si>
  <si>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</si>
  <si>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</si>
  <si>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</si>
  <si>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</si>
  <si>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</si>
  <si>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</si>
  <si>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</si>
  <si>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</si>
  <si>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</si>
  <si>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</si>
  <si>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</si>
  <si>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</si>
  <si>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</si>
  <si>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</si>
  <si>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</si>
  <si>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</si>
  <si>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</si>
  <si>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</si>
  <si>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</si>
  <si>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</si>
  <si>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</si>
  <si>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</si>
  <si>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</si>
  <si>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</si>
  <si>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</si>
  <si>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</si>
  <si>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</si>
  <si>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</si>
  <si>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</si>
  <si>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</si>
  <si>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</si>
  <si>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</si>
  <si>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</si>
  <si>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</si>
  <si>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</si>
  <si>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</si>
  <si>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</si>
  <si>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</si>
  <si>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</si>
  <si>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</si>
  <si>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</si>
  <si>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</si>
  <si>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</si>
  <si>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</si>
  <si>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</si>
  <si>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</si>
  <si>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</si>
  <si>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</si>
  <si>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</si>
  <si>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</si>
  <si>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</si>
  <si>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</si>
  <si>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</si>
  <si>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</si>
  <si>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</si>
  <si>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</si>
  <si>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</si>
  <si>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</si>
  <si>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</si>
  <si>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</si>
  <si>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</si>
  <si>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</si>
  <si>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</si>
  <si>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</si>
  <si>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</si>
  <si>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</si>
  <si>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</si>
  <si>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</si>
  <si>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</si>
  <si>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</si>
  <si>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</si>
  <si>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</si>
  <si>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</si>
  <si>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</si>
  <si>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</si>
  <si>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</si>
  <si>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</si>
  <si>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</si>
  <si>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</si>
  <si>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</si>
  <si>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</si>
  <si>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</si>
  <si>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</si>
  <si>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</si>
  <si>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</si>
  <si>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</si>
  <si>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</si>
  <si>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</si>
  <si>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</si>
  <si>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</si>
  <si>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</si>
  <si>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</si>
  <si>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</si>
  <si>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</si>
  <si>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</si>
  <si>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</si>
  <si>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</si>
  <si>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</si>
  <si>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</si>
  <si>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</si>
  <si>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</si>
  <si>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</si>
  <si>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</si>
  <si>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</si>
  <si>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</si>
  <si>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</si>
  <si>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</si>
  <si>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</si>
  <si>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</si>
  <si>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</si>
  <si>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</si>
  <si>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</si>
  <si>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</si>
  <si>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</si>
  <si>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</si>
  <si>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</si>
  <si>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</si>
  <si>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</si>
  <si>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</si>
  <si>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</si>
  <si>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</si>
  <si>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</si>
  <si>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</si>
  <si>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</si>
  <si>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</si>
  <si>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</si>
  <si>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</si>
  <si>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</si>
  <si>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</si>
  <si>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</si>
  <si>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</si>
  <si>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</si>
  <si>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</si>
  <si>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</si>
  <si>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</si>
  <si>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</si>
  <si>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</si>
  <si>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</si>
  <si>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</si>
  <si>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</si>
  <si>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</si>
  <si>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</si>
  <si>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</si>
  <si>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</si>
  <si>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</si>
  <si>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</si>
  <si>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</si>
  <si>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</si>
  <si>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</si>
  <si>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</si>
  <si>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</si>
  <si>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</si>
  <si>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</si>
  <si>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</si>
  <si>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</si>
  <si>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</si>
  <si>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</si>
  <si>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</si>
  <si>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</si>
  <si>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</si>
  <si>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</si>
  <si>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</si>
  <si>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</si>
  <si>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</si>
  <si>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</si>
  <si>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</si>
  <si>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</si>
  <si>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</si>
  <si>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</si>
  <si>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</si>
  <si>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</si>
  <si>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</si>
  <si>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</si>
  <si>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</si>
  <si>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</si>
  <si>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</si>
  <si>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</si>
  <si>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</si>
  <si>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</si>
  <si>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</si>
  <si>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</si>
  <si>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</si>
  <si>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</si>
  <si>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</si>
  <si>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</si>
  <si>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</si>
  <si>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</si>
  <si>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</si>
  <si>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</si>
  <si>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</si>
  <si>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</si>
  <si>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</si>
  <si>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</si>
  <si>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</si>
  <si>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</si>
  <si>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</si>
  <si>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</si>
  <si>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</si>
  <si>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</si>
  <si>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</si>
  <si>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</si>
  <si>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</si>
  <si>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</si>
  <si>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</si>
  <si>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</si>
  <si>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</si>
  <si>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</si>
  <si>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</si>
  <si>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</si>
  <si>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</si>
  <si>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</si>
  <si>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</si>
  <si>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</si>
  <si>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</si>
  <si>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</si>
  <si>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</si>
  <si>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</si>
  <si>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</si>
  <si>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</si>
  <si>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</si>
  <si>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</si>
  <si>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</si>
  <si>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</si>
  <si>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</si>
  <si>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</si>
  <si>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</si>
  <si>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</si>
  <si>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</si>
  <si>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</si>
  <si>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</si>
  <si>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</si>
  <si>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</si>
  <si>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</si>
  <si>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</si>
  <si>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</si>
  <si>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</si>
  <si>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</si>
  <si>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</si>
  <si>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</si>
  <si>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</si>
  <si>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</si>
  <si>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</si>
  <si>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</si>
  <si>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</si>
  <si>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</si>
  <si>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</si>
  <si>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</si>
  <si>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</si>
  <si>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</si>
  <si>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</si>
  <si>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</si>
  <si>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</si>
  <si>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</si>
  <si>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</si>
  <si>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</si>
  <si>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</si>
  <si>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</si>
  <si>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</si>
  <si>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</si>
  <si>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</si>
  <si>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</si>
  <si>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</si>
  <si>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</si>
  <si>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</si>
  <si>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</si>
  <si>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</si>
  <si>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</si>
  <si>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</si>
  <si>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</si>
  <si>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</si>
  <si>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</si>
  <si>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</si>
  <si>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</si>
  <si>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</si>
  <si>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</si>
  <si>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</si>
  <si>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</si>
  <si>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</si>
  <si>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</si>
  <si>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</si>
  <si>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</si>
  <si>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</si>
  <si>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</si>
  <si>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</si>
  <si>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</si>
  <si>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</si>
  <si>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</si>
  <si>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</si>
  <si>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</si>
  <si>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</si>
  <si>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</si>
  <si>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</si>
  <si>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</si>
  <si>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</si>
  <si>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</si>
  <si>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</si>
  <si>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</si>
  <si>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</si>
  <si>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</si>
  <si>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</si>
  <si>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</si>
  <si>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</si>
  <si>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</si>
  <si>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</si>
  <si>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</si>
  <si>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</si>
  <si>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</si>
  <si>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</si>
  <si>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</si>
  <si>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</si>
  <si>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</si>
  <si>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</si>
  <si>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</si>
  <si>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</si>
  <si>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</si>
  <si>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</si>
  <si>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</si>
  <si>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</si>
  <si>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</si>
  <si>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</si>
  <si>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</si>
  <si>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</si>
  <si>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</si>
  <si>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</si>
  <si>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</si>
  <si>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</si>
  <si>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</si>
  <si>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</si>
  <si>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</si>
  <si>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</si>
  <si>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</si>
  <si>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</si>
  <si>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</si>
  <si>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</si>
  <si>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</si>
  <si>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</si>
  <si>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</si>
  <si>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</si>
  <si>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</si>
  <si>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</si>
  <si>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</si>
  <si>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</si>
  <si>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</si>
  <si>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</si>
  <si>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</si>
  <si>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</si>
  <si>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</si>
  <si>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</si>
  <si>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</si>
  <si>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</si>
  <si>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</si>
  <si>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</si>
  <si>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</si>
  <si>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</si>
  <si>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</si>
  <si>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</si>
  <si>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</si>
  <si>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</si>
  <si>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</si>
  <si>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</si>
  <si>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</si>
  <si>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</si>
  <si>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</si>
  <si>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</si>
  <si>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</si>
  <si>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</si>
  <si>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</si>
  <si>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</si>
  <si>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</si>
  <si>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</si>
  <si>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</si>
  <si>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</si>
  <si>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</si>
  <si>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</si>
  <si>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</si>
  <si>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</si>
  <si>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</si>
  <si>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</si>
  <si>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</si>
  <si>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</si>
  <si>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</si>
  <si>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</si>
  <si>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</si>
  <si>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</si>
  <si>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</si>
  <si>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</si>
  <si>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</si>
  <si>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</si>
  <si>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</si>
  <si>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</si>
  <si>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</si>
  <si>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</si>
  <si>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</si>
  <si>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</si>
  <si>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</si>
  <si>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</si>
  <si>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</si>
  <si>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</si>
  <si>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</si>
  <si>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</si>
  <si>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</si>
  <si>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</si>
  <si>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</si>
  <si>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</si>
  <si>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</si>
  <si>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</si>
  <si>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</si>
  <si>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</si>
  <si>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</si>
  <si>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</si>
  <si>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</si>
  <si>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</si>
  <si>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</si>
  <si>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</si>
  <si>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</si>
  <si>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</si>
  <si>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</si>
  <si>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</si>
  <si>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</si>
  <si>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</si>
  <si>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</si>
  <si>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</si>
  <si>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</si>
  <si>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</si>
  <si>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</si>
  <si>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</si>
  <si>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</si>
  <si>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</si>
  <si>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</si>
  <si>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</si>
  <si>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</si>
  <si>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</si>
  <si>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</si>
  <si>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</si>
  <si>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</si>
  <si>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</si>
  <si>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</si>
  <si>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</si>
  <si>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</si>
  <si>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</si>
  <si>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</si>
  <si>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</si>
  <si>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</si>
  <si>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</si>
  <si>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</si>
  <si>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</si>
  <si>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</si>
  <si>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</si>
  <si>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</si>
  <si>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</si>
  <si>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</si>
  <si>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</si>
  <si>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</si>
  <si>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</si>
  <si>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</si>
  <si>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</si>
  <si>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</si>
  <si>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</si>
  <si>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</si>
  <si>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</si>
  <si>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</si>
  <si>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</si>
  <si>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</si>
  <si>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</si>
  <si>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</si>
  <si>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</si>
  <si>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</si>
  <si>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</si>
  <si>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</si>
  <si>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</si>
  <si>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</si>
  <si>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</si>
  <si>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</si>
  <si>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</si>
  <si>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</si>
  <si>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</si>
  <si>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</si>
  <si>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</si>
  <si>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</si>
  <si>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</si>
  <si>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</si>
  <si>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</si>
  <si>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</si>
  <si>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</si>
  <si>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</si>
  <si>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</si>
  <si>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</si>
  <si>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</si>
  <si>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</si>
  <si>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</si>
  <si>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</si>
  <si>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</si>
  <si>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</si>
  <si>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</si>
  <si>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</si>
  <si>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</si>
  <si>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</si>
  <si>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</si>
  <si>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</si>
  <si>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</si>
  <si>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</si>
  <si>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</si>
  <si>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</si>
  <si>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</si>
  <si>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</si>
  <si>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</si>
  <si>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</si>
  <si>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</si>
  <si>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</si>
  <si>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</si>
  <si>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</si>
  <si>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</si>
  <si>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</si>
  <si>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</si>
  <si>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</si>
  <si>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</si>
  <si>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</si>
  <si>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</si>
  <si>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</si>
  <si>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</si>
  <si>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</si>
  <si>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</si>
  <si>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</si>
  <si>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</si>
  <si>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</si>
  <si>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</si>
  <si>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</si>
  <si>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</si>
  <si>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</si>
  <si>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</si>
  <si>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</si>
  <si>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</si>
  <si>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</si>
  <si>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</si>
  <si>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</si>
  <si>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</si>
  <si>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</si>
  <si>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</si>
  <si>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</si>
  <si>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</si>
  <si>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</si>
  <si>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</si>
  <si>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</si>
  <si>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</si>
  <si>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</si>
  <si>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</si>
  <si>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</si>
  <si>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</si>
  <si>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</si>
  <si>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</si>
  <si>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</si>
  <si>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</si>
  <si>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</si>
  <si>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</si>
  <si>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</si>
  <si>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</si>
  <si>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</si>
  <si>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</si>
  <si>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</si>
  <si>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</si>
  <si>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</si>
  <si>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</si>
  <si>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</si>
  <si>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</si>
  <si>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</si>
  <si>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</si>
  <si>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</si>
  <si>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</si>
  <si>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</si>
  <si>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</si>
  <si>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</si>
  <si>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</si>
  <si>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</si>
  <si>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</si>
  <si>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</si>
  <si>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</si>
  <si>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</si>
  <si>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</si>
  <si>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</si>
  <si>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</si>
  <si>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</si>
  <si>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</si>
  <si>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</si>
  <si>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</si>
  <si>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</si>
  <si>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</si>
  <si>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</si>
  <si>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</si>
  <si>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</si>
  <si>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</si>
  <si>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</si>
  <si>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</si>
  <si>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</si>
  <si>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</si>
  <si>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</si>
  <si>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</si>
  <si>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</si>
  <si>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</si>
  <si>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</si>
  <si>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</si>
  <si>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</si>
  <si>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</si>
  <si>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</si>
  <si>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</si>
  <si>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</si>
  <si>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</si>
  <si>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</si>
  <si>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</si>
  <si>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</si>
  <si>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</si>
  <si>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</si>
  <si>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</si>
  <si>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</si>
  <si>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</si>
  <si>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</si>
  <si>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</si>
  <si>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</si>
  <si>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</si>
  <si>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</si>
  <si>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</si>
  <si>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</si>
  <si>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</si>
  <si>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</si>
  <si>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</si>
  <si>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</si>
  <si>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</si>
  <si>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</si>
  <si>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</si>
  <si>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</si>
  <si>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</si>
  <si>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</si>
  <si>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</si>
  <si>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</si>
  <si>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</si>
  <si>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</si>
  <si>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</si>
  <si>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</si>
  <si>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</si>
  <si>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</si>
  <si>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</si>
  <si>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</si>
  <si>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</si>
  <si>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</si>
  <si>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</si>
  <si>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</si>
  <si>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</si>
  <si>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</si>
  <si>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</si>
  <si>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</si>
  <si>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</si>
  <si>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</si>
  <si>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</si>
  <si>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</si>
  <si>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</si>
  <si>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</si>
  <si>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</si>
  <si>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</si>
  <si>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</si>
  <si>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</si>
  <si>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</si>
  <si>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</si>
  <si>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</si>
  <si>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</si>
  <si>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</si>
  <si>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</si>
  <si>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</si>
  <si>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</si>
  <si>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</si>
  <si>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</si>
  <si>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</si>
  <si>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</si>
  <si>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</si>
  <si>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</si>
  <si>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</si>
  <si>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</si>
  <si>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</si>
  <si>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</si>
  <si>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</si>
  <si>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</si>
  <si>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</si>
  <si>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</si>
  <si>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</si>
  <si>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</si>
  <si>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</si>
  <si>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</si>
  <si>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</si>
  <si>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</si>
  <si>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</si>
  <si>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</si>
  <si>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</si>
  <si>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</si>
  <si>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</si>
  <si>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</si>
  <si>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</si>
  <si>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</si>
  <si>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</si>
  <si>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</si>
  <si>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</si>
  <si>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</si>
  <si>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</si>
  <si>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</si>
  <si>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</si>
  <si>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</si>
  <si>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</si>
  <si>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</si>
  <si>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</si>
  <si>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</si>
  <si>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</si>
  <si>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</si>
  <si>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</si>
  <si>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</si>
  <si>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</si>
  <si>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</si>
  <si>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</si>
  <si>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</si>
  <si>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</si>
  <si>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</si>
  <si>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</si>
  <si>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</si>
  <si>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</si>
  <si>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</si>
  <si>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</si>
  <si>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</si>
  <si>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</si>
  <si>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</si>
  <si>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</si>
  <si>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</si>
  <si>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</si>
  <si>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</si>
  <si>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</si>
  <si>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</si>
  <si>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</si>
  <si>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</si>
  <si>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</si>
  <si>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</si>
  <si>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</si>
  <si>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</si>
  <si>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</si>
  <si>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</si>
  <si>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</si>
  <si>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</si>
  <si>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</si>
  <si>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</si>
  <si>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</si>
  <si>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</si>
  <si>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</si>
  <si>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</si>
  <si>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</si>
  <si>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</si>
  <si>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</si>
  <si>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</si>
  <si>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</si>
  <si>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</si>
  <si>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</si>
  <si>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</si>
  <si>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</si>
  <si>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</si>
  <si>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</si>
  <si>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</si>
  <si>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</si>
  <si>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</si>
  <si>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</si>
  <si>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</si>
  <si>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</si>
  <si>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</si>
  <si>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</si>
  <si>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</si>
  <si>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</si>
  <si>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</si>
  <si>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</si>
  <si>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</si>
  <si>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</si>
  <si>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</si>
  <si>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</si>
  <si>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</si>
  <si>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</si>
  <si>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</si>
  <si>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</si>
  <si>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</si>
  <si>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</si>
  <si>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</si>
  <si>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</si>
  <si>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</si>
  <si>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</si>
  <si>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</si>
  <si>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</si>
  <si>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</si>
  <si>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</si>
  <si>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</si>
  <si>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</si>
  <si>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</si>
  <si>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</si>
  <si>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</si>
  <si>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</si>
  <si>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</si>
  <si>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</si>
  <si>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</si>
  <si>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</si>
  <si>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</si>
  <si>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</si>
  <si>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</si>
  <si>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</si>
  <si>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</si>
  <si>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</si>
  <si>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</si>
  <si>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</si>
  <si>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</si>
  <si>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</si>
  <si>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</si>
  <si>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</si>
  <si>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</si>
  <si>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</si>
  <si>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</si>
  <si>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</si>
  <si>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</si>
  <si>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</si>
  <si>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</si>
  <si>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</si>
  <si>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</si>
  <si>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</si>
  <si>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</si>
  <si>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</si>
  <si>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</si>
  <si>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</si>
  <si>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</si>
  <si>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</si>
  <si>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</si>
  <si>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</si>
  <si>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</si>
  <si>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</si>
  <si>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</si>
  <si>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</si>
  <si>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</si>
  <si>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</si>
  <si>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</si>
  <si>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</si>
  <si>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</si>
  <si>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</si>
  <si>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</si>
  <si>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</si>
  <si>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</si>
  <si>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</si>
  <si>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</si>
  <si>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</si>
  <si>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</si>
  <si>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</si>
  <si>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</si>
  <si>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</si>
  <si>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</si>
  <si>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</si>
  <si>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</si>
  <si>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</si>
  <si>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</si>
  <si>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</si>
  <si>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</si>
  <si>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</si>
  <si>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</si>
  <si>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</si>
  <si>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</si>
  <si>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</si>
  <si>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</si>
  <si>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</si>
  <si>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</si>
  <si>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</si>
  <si>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</si>
  <si>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</si>
  <si>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</si>
  <si>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</si>
  <si>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</si>
  <si>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</si>
  <si>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</si>
  <si>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</si>
  <si>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</si>
  <si>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</si>
  <si>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</si>
  <si>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</si>
  <si>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</si>
  <si>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</si>
  <si>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</si>
  <si>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</si>
  <si>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</si>
  <si>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</si>
  <si>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</si>
  <si>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</si>
  <si>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</si>
  <si>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</si>
  <si>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</si>
  <si>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</si>
  <si>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</si>
  <si>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</si>
  <si>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</si>
  <si>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</si>
  <si>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</si>
  <si>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</si>
  <si>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</si>
  <si>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</si>
  <si>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</si>
  <si>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</si>
  <si>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</si>
  <si>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</si>
  <si>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</si>
  <si>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</si>
  <si>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</si>
  <si>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</si>
  <si>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</si>
  <si>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</si>
  <si>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</si>
  <si>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</si>
  <si>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</si>
  <si>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</si>
  <si>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</si>
  <si>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</si>
  <si>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</si>
  <si>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</si>
  <si>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</si>
  <si>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</si>
  <si>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</si>
  <si>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</si>
  <si>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</si>
  <si>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</si>
  <si>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</si>
  <si>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</si>
  <si>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</si>
  <si>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</si>
  <si>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</si>
  <si>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</si>
  <si>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</si>
  <si>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</si>
  <si>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</si>
  <si>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</si>
  <si>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</si>
  <si>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</si>
  <si>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</si>
  <si>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</si>
  <si>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</si>
  <si>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</si>
  <si>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</si>
  <si>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</si>
  <si>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</si>
  <si>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</si>
  <si>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</si>
  <si>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</si>
  <si>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</si>
  <si>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</si>
  <si>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</si>
  <si>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</si>
  <si>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</si>
  <si>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</si>
  <si>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</si>
  <si>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</si>
  <si>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</si>
  <si>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</si>
  <si>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</si>
  <si>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</si>
  <si>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</si>
  <si>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</si>
  <si>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</si>
  <si>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</si>
  <si>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</si>
  <si>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</si>
  <si>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</si>
  <si>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</si>
  <si>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</si>
  <si>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</si>
  <si>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</si>
  <si>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</si>
  <si>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</si>
  <si>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</si>
  <si>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</si>
  <si>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</si>
  <si>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</si>
  <si>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</si>
  <si>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</si>
  <si>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</si>
  <si>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</si>
  <si>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</si>
  <si>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</si>
  <si>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</si>
  <si>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</si>
  <si>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</si>
  <si>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</si>
  <si>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</si>
  <si>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</si>
  <si>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</si>
  <si>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</si>
  <si>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</si>
  <si>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</si>
  <si>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</si>
  <si>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</si>
  <si>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</si>
  <si>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</si>
  <si>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</si>
  <si>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</si>
  <si>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</si>
  <si>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</si>
  <si>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</si>
  <si>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</si>
  <si>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</si>
  <si>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</si>
  <si>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</si>
  <si>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</si>
  <si>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</si>
  <si>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</si>
  <si>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</si>
  <si>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</si>
  <si>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</si>
  <si>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</si>
  <si>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</si>
  <si>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</si>
  <si>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</si>
  <si>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</si>
  <si>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</si>
  <si>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</si>
  <si>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</si>
  <si>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</si>
  <si>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</si>
  <si>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</si>
  <si>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</si>
  <si>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</si>
  <si>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</si>
  <si>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</si>
  <si>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</si>
  <si>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</si>
  <si>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</si>
  <si>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</si>
  <si>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</si>
  <si>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</si>
  <si>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</si>
  <si>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</si>
  <si>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</si>
  <si>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</si>
  <si>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</si>
  <si>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</si>
  <si>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</si>
  <si>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</si>
  <si>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</si>
  <si>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</si>
  <si>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</si>
  <si>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</si>
  <si>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</si>
  <si>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</si>
  <si>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</si>
  <si>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</si>
  <si>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</si>
  <si>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</si>
  <si>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</si>
  <si>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</si>
  <si>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</si>
  <si>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</si>
  <si>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</si>
  <si>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</si>
  <si>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</si>
  <si>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</si>
  <si>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</si>
  <si>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</si>
  <si>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</si>
  <si>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</si>
  <si>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</si>
  <si>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</si>
  <si>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</si>
  <si>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</si>
  <si>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</si>
  <si>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</si>
  <si>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</si>
  <si>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</si>
  <si>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</si>
  <si>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</si>
  <si>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</si>
  <si>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</si>
  <si>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</si>
  <si>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</si>
  <si>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</si>
  <si>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</si>
  <si>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</si>
  <si>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</si>
  <si>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</si>
  <si>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</si>
  <si>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</si>
  <si>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</si>
  <si>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</si>
  <si>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</si>
  <si>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</si>
  <si>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</si>
  <si>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</si>
  <si>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</si>
  <si>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</si>
  <si>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</si>
  <si>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</si>
  <si>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</si>
  <si>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</si>
  <si>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</si>
  <si>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</si>
  <si>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</si>
  <si>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</si>
  <si>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</si>
  <si>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</si>
  <si>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</si>
  <si>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</si>
  <si>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</si>
  <si>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</si>
  <si>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</si>
  <si>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</si>
  <si>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</si>
  <si>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</si>
  <si>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</si>
  <si>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</si>
  <si>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</si>
  <si>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</si>
  <si>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</si>
  <si>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</si>
  <si>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</si>
  <si>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</si>
  <si>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</si>
  <si>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</si>
  <si>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</si>
  <si>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</si>
  <si>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</si>
  <si>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</si>
  <si>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</si>
  <si>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</si>
  <si>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</si>
  <si>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</si>
  <si>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</si>
  <si>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</si>
  <si>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</si>
  <si>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</si>
  <si>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</si>
  <si>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</si>
  <si>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</si>
  <si>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</si>
  <si>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</si>
  <si>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</si>
  <si>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</si>
  <si>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</si>
  <si>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</si>
  <si>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</si>
  <si>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</si>
  <si>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</si>
  <si>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</si>
  <si>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</si>
  <si>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</si>
  <si>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</si>
  <si>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</si>
  <si>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</si>
  <si>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</si>
  <si>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</si>
  <si>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</si>
  <si>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</si>
  <si>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</si>
  <si>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</si>
  <si>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</si>
  <si>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</si>
  <si>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</si>
  <si>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</si>
  <si>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</si>
  <si>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</si>
  <si>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</si>
  <si>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</si>
  <si>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</si>
  <si>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</si>
  <si>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</si>
  <si>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</si>
  <si>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</si>
  <si>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</si>
  <si>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</si>
  <si>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</si>
  <si>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</si>
  <si>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</si>
  <si>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</si>
  <si>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</si>
  <si>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</si>
  <si>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</si>
  <si>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</si>
  <si>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</si>
  <si>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</si>
  <si>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</si>
  <si>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</si>
  <si>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</si>
  <si>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</si>
  <si>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</si>
  <si>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</si>
  <si>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</si>
  <si>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</si>
  <si>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</si>
  <si>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</si>
  <si>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</si>
  <si>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</si>
  <si>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</si>
  <si>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</si>
  <si>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</si>
  <si>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</si>
  <si>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</si>
  <si>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</si>
  <si>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</si>
  <si>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</si>
  <si>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</si>
  <si>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</si>
  <si>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</si>
  <si>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</si>
  <si>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</si>
  <si>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</si>
  <si>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</si>
  <si>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</si>
  <si>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</si>
  <si>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</si>
  <si>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</si>
  <si>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</si>
  <si>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</si>
  <si>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</si>
  <si>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</si>
  <si>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</si>
  <si>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</si>
  <si>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</si>
  <si>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</si>
  <si>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</si>
  <si>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</si>
  <si>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</si>
  <si>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</si>
  <si>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</si>
  <si>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</si>
  <si>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</si>
  <si>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</si>
  <si>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</si>
  <si>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</si>
  <si>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</si>
  <si>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</si>
  <si>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</si>
  <si>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</si>
  <si>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</si>
  <si>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</si>
  <si>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</si>
  <si>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</si>
  <si>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</si>
  <si>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</si>
  <si>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</si>
  <si>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</si>
  <si>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</si>
  <si>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</si>
  <si>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</si>
  <si>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</si>
  <si>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</si>
  <si>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</si>
  <si>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</si>
  <si>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</si>
  <si>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</si>
  <si>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</si>
  <si>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</si>
  <si>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</si>
  <si>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</si>
  <si>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</si>
  <si>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</si>
  <si>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</si>
  <si>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</si>
  <si>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</si>
  <si>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</si>
  <si>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</si>
  <si>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</si>
  <si>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</si>
  <si>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</si>
  <si>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</si>
  <si>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</si>
  <si>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</si>
  <si>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</si>
  <si>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</si>
  <si>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</si>
  <si>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</si>
  <si>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</si>
  <si>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</si>
  <si>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</si>
  <si>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</si>
  <si>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</si>
  <si>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</si>
  <si>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</si>
  <si>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</si>
  <si>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</si>
  <si>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</si>
  <si>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</si>
  <si>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</si>
  <si>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</si>
  <si>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</si>
  <si>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</si>
  <si>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</si>
  <si>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</si>
  <si>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</si>
  <si>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</si>
  <si>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</si>
  <si>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</si>
  <si>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</si>
  <si>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</si>
  <si>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</si>
  <si>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</si>
  <si>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</si>
  <si>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</si>
  <si>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</si>
  <si>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</si>
  <si>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</si>
  <si>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</si>
  <si>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</si>
  <si>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</si>
  <si>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</si>
  <si>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</si>
  <si>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</si>
  <si>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</si>
  <si>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</si>
  <si>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</si>
  <si>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</si>
  <si>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</si>
  <si>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</si>
  <si>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</si>
  <si>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</si>
  <si>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</si>
  <si>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</si>
  <si>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</si>
  <si>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</si>
  <si>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</si>
  <si>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</si>
  <si>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</si>
  <si>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</si>
  <si>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</si>
  <si>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</si>
  <si>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</si>
  <si>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</si>
  <si>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</si>
  <si>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</si>
  <si>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</si>
  <si>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</si>
  <si>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</si>
  <si>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</si>
  <si>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</si>
  <si>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</si>
  <si>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</si>
  <si>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</si>
  <si>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</si>
  <si>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</si>
  <si>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</si>
  <si>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</si>
  <si>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</si>
  <si>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</si>
  <si>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</si>
  <si>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</si>
  <si>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</si>
  <si>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</si>
  <si>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</si>
  <si>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</si>
  <si>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</si>
  <si>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</si>
  <si>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</si>
  <si>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</si>
  <si>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</si>
  <si>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</si>
  <si>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</si>
  <si>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</si>
  <si>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</si>
  <si>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</si>
  <si>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</si>
  <si>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</si>
  <si>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</si>
  <si>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</si>
  <si>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</si>
  <si>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</si>
  <si>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</si>
  <si>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</si>
  <si>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</si>
  <si>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</si>
  <si>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</si>
  <si>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</si>
  <si>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</si>
  <si>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</si>
  <si>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</si>
  <si>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</si>
  <si>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</si>
  <si>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</si>
  <si>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</si>
  <si>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</si>
  <si>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</si>
  <si>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</si>
  <si>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</si>
  <si>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</si>
  <si>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</si>
  <si>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</si>
  <si>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</si>
  <si>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</si>
  <si>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</si>
  <si>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</si>
  <si>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</si>
  <si>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</si>
  <si>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</si>
  <si>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</si>
  <si>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</si>
  <si>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</si>
  <si>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</si>
  <si>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</si>
  <si>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</si>
  <si>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</si>
  <si>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</si>
  <si>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</si>
  <si>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</si>
  <si>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</si>
  <si>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</si>
  <si>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</si>
  <si>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</si>
  <si>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</si>
  <si>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</si>
  <si>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</si>
  <si>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</si>
  <si>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</si>
  <si>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</si>
  <si>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</si>
  <si>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</si>
  <si>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</si>
  <si>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</si>
  <si>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</si>
  <si>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</si>
  <si>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</si>
  <si>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</si>
  <si>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</si>
  <si>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</si>
  <si>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</si>
  <si>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</si>
  <si>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</si>
  <si>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</si>
  <si>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</si>
  <si>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</si>
  <si>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</si>
  <si>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</si>
  <si>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</si>
  <si>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</si>
  <si>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</si>
  <si>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</si>
  <si>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</si>
  <si>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</si>
  <si>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</si>
  <si>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</si>
  <si>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</si>
  <si>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</si>
  <si>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</si>
  <si>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</si>
  <si>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</si>
  <si>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</si>
  <si>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</si>
  <si>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</si>
  <si>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</si>
  <si>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</si>
  <si>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</si>
  <si>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</si>
  <si>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</si>
  <si>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</si>
  <si>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</si>
  <si>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</si>
  <si>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</si>
  <si>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</si>
  <si>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</si>
  <si>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</si>
  <si>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</si>
  <si>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</si>
  <si>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</si>
  <si>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</si>
  <si>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</si>
  <si>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</si>
  <si>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</si>
  <si>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</si>
  <si>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</si>
  <si>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</si>
  <si>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</si>
  <si>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</si>
  <si>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</si>
  <si>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</si>
  <si>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</si>
  <si>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</si>
  <si>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</si>
  <si>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</si>
  <si>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</si>
  <si>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</si>
  <si>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</si>
  <si>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</si>
  <si>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</si>
  <si>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</si>
  <si>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</si>
  <si>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</si>
  <si>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</si>
  <si>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</si>
  <si>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</si>
  <si>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</si>
  <si>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</si>
  <si>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</si>
  <si>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</si>
  <si>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</si>
  <si>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</si>
  <si>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</si>
  <si>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</si>
  <si>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</si>
  <si>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</si>
  <si>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</si>
  <si>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</si>
  <si>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</si>
  <si>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</si>
  <si>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</si>
  <si>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</si>
  <si>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</si>
  <si>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</si>
  <si>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</si>
  <si>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</si>
  <si>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</si>
  <si>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</si>
  <si>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</si>
  <si>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</si>
  <si>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</si>
  <si>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</si>
  <si>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</si>
  <si>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</si>
  <si>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</si>
  <si>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</si>
  <si>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</si>
  <si>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</si>
  <si>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</si>
  <si>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</si>
  <si>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</si>
  <si>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</si>
  <si>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</si>
  <si>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</si>
  <si>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</si>
  <si>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</si>
  <si>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</si>
  <si>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</si>
  <si>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</si>
  <si>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</si>
  <si>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</si>
  <si>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</si>
  <si>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</si>
  <si>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</si>
  <si>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</si>
  <si>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</si>
  <si>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</si>
  <si>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</si>
  <si>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</si>
  <si>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</si>
  <si>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</si>
  <si>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</si>
  <si>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</si>
  <si>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</si>
  <si>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</si>
  <si>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</si>
  <si>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</si>
  <si>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</si>
  <si>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</si>
  <si>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</si>
  <si>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</si>
  <si>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</si>
  <si>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</si>
  <si>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</si>
  <si>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</si>
  <si>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</si>
  <si>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</si>
  <si>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</si>
  <si>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</si>
  <si>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</si>
  <si>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</si>
  <si>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</si>
  <si>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</si>
  <si>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</si>
  <si>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</si>
  <si>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</si>
  <si>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</si>
  <si>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</si>
  <si>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</si>
  <si>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</si>
  <si>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</si>
  <si>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</si>
  <si>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</si>
  <si>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</si>
  <si>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</si>
  <si>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</si>
  <si>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</si>
  <si>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</si>
  <si>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</si>
  <si>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</si>
  <si>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</si>
  <si>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</si>
  <si>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</si>
  <si>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</si>
  <si>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</si>
  <si>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</si>
  <si>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</si>
  <si>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</si>
  <si>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</si>
  <si>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</si>
  <si>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</si>
  <si>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</si>
  <si>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</si>
  <si>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</si>
  <si>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</si>
  <si>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</si>
  <si>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</si>
  <si>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</si>
  <si>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</si>
  <si>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</si>
  <si>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</si>
  <si>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</si>
  <si>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</si>
  <si>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</si>
  <si>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</si>
  <si>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</si>
  <si>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</si>
  <si>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</si>
  <si>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</si>
  <si>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</si>
  <si>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</si>
  <si>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</si>
  <si>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</si>
  <si>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</si>
  <si>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</si>
  <si>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</si>
  <si>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</si>
  <si>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</si>
  <si>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</si>
  <si>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</si>
  <si>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</si>
  <si>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</si>
  <si>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</si>
  <si>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</si>
  <si>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</si>
  <si>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</si>
  <si>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</si>
  <si>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</si>
  <si>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</si>
  <si>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</si>
  <si>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</si>
  <si>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</si>
  <si>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</si>
  <si>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</si>
  <si>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</si>
  <si>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</si>
  <si>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</si>
  <si>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</si>
  <si>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</si>
  <si>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</si>
  <si>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</si>
  <si>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</si>
  <si>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</si>
  <si>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</si>
  <si>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</si>
  <si>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</si>
  <si>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</si>
  <si>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</si>
  <si>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</si>
  <si>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</si>
  <si>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</si>
  <si>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</si>
  <si>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</si>
  <si>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</si>
  <si>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</si>
  <si>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</si>
  <si>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</si>
  <si>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</si>
  <si>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</si>
  <si>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</si>
  <si>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</si>
  <si>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</si>
  <si>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</si>
  <si>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</si>
  <si>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</si>
  <si>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</si>
  <si>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</si>
  <si>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</si>
  <si>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</si>
  <si>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</si>
  <si>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</si>
  <si>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</si>
  <si>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</si>
  <si>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</si>
  <si>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</si>
  <si>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</si>
  <si>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</si>
  <si>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</si>
  <si>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</si>
  <si>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</si>
  <si>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</si>
  <si>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</si>
  <si>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</si>
  <si>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</si>
  <si>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</si>
  <si>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</si>
  <si>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</si>
  <si>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</si>
  <si>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</si>
  <si>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</si>
  <si>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</si>
  <si>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</si>
  <si>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</si>
  <si>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</si>
  <si>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</si>
  <si>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</si>
  <si>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</si>
  <si>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</si>
  <si>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</si>
  <si>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</si>
  <si>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</si>
  <si>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</si>
  <si>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</si>
  <si>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</si>
  <si>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</si>
  <si>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</si>
  <si>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</si>
  <si>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</si>
  <si>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</si>
  <si>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</si>
  <si>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</si>
  <si>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</si>
  <si>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</si>
  <si>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</si>
  <si>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</si>
  <si>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</si>
  <si>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</si>
  <si>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</si>
  <si>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</si>
  <si>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</si>
  <si>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</si>
  <si>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</si>
  <si>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</si>
  <si>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</si>
  <si>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</si>
  <si>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</si>
  <si>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</si>
  <si>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</si>
  <si>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</si>
  <si>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</si>
  <si>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</si>
  <si>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</si>
  <si>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</si>
  <si>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</si>
  <si>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</si>
  <si>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</si>
  <si>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</si>
  <si>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</si>
  <si>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</si>
  <si>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</si>
  <si>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</si>
  <si>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</si>
  <si>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</si>
  <si>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</si>
  <si>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</si>
  <si>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</si>
  <si>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</si>
  <si>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</si>
  <si>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</si>
  <si>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</si>
  <si>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</si>
  <si>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</si>
  <si>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</si>
  <si>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</si>
  <si>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</si>
  <si>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</si>
  <si>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</si>
  <si>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</si>
  <si>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</si>
  <si>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</si>
  <si>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</si>
  <si>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</si>
  <si>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</si>
  <si>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</si>
  <si>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</si>
  <si>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</si>
  <si>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</si>
  <si>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</si>
  <si>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</si>
  <si>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</si>
  <si>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</si>
  <si>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</si>
  <si>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</si>
  <si>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</si>
  <si>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</si>
  <si>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</si>
  <si>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</si>
  <si>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</si>
  <si>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</si>
  <si>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</si>
  <si>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</si>
  <si>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</si>
  <si>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</si>
  <si>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</si>
  <si>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</si>
  <si>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</si>
  <si>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</si>
  <si>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</si>
  <si>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</si>
  <si>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</si>
  <si>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</si>
  <si>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</si>
  <si>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</si>
  <si>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</si>
  <si>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</si>
  <si>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</si>
  <si>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</si>
  <si>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</si>
  <si>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</si>
  <si>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</si>
  <si>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</si>
  <si>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</si>
  <si>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</si>
  <si>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</si>
  <si>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</si>
  <si>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</si>
  <si>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</si>
  <si>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</si>
  <si>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</si>
  <si>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</si>
  <si>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</si>
  <si>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</si>
  <si>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</si>
  <si>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</si>
  <si>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</si>
  <si>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</si>
  <si>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</si>
  <si>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</si>
  <si>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</si>
  <si>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</si>
  <si>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</si>
  <si>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</si>
  <si>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</si>
  <si>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</si>
  <si>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</si>
  <si>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</si>
  <si>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</si>
  <si>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</si>
  <si>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</si>
  <si>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</si>
  <si>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</si>
  <si>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</si>
  <si>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</si>
  <si>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</si>
  <si>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</si>
  <si>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</si>
  <si>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</si>
  <si>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</si>
  <si>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</si>
  <si>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</si>
  <si>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</si>
  <si>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</si>
  <si>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</si>
  <si>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</si>
  <si>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</si>
  <si>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</si>
  <si>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</si>
  <si>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</si>
  <si>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</si>
  <si>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</si>
  <si>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</si>
  <si>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</si>
  <si>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</si>
  <si>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</si>
  <si>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</si>
  <si>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</si>
  <si>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</si>
  <si>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</si>
  <si>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</si>
  <si>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</si>
  <si>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</si>
  <si>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</si>
  <si>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</si>
  <si>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</si>
  <si>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</si>
  <si>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</si>
  <si>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</si>
  <si>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</si>
  <si>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</si>
  <si>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</si>
  <si>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</si>
  <si>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</si>
  <si>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</si>
  <si>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</si>
  <si>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</si>
  <si>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</si>
  <si>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</si>
  <si>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</si>
  <si>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</si>
  <si>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</si>
  <si>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</si>
  <si>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</si>
  <si>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</si>
  <si>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</si>
  <si>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</si>
  <si>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</si>
  <si>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</si>
  <si>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</si>
  <si>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</si>
  <si>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</si>
  <si>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</si>
  <si>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</si>
  <si>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</si>
  <si>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</si>
  <si>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</si>
  <si>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</si>
  <si>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</si>
  <si>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</si>
  <si>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</si>
  <si>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</si>
  <si>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</si>
  <si>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</si>
  <si>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</si>
  <si>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</si>
  <si>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</si>
  <si>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</si>
  <si>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</si>
  <si>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</si>
  <si>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</si>
  <si>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</si>
  <si>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</si>
  <si>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</si>
  <si>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</si>
  <si>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</si>
  <si>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</si>
  <si>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</si>
  <si>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</si>
  <si>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</si>
  <si>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</si>
  <si>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</si>
  <si>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</si>
  <si>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</si>
  <si>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</si>
  <si>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</si>
  <si>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</si>
  <si>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</si>
  <si>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</si>
  <si>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</si>
  <si>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</si>
  <si>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</si>
  <si>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</si>
  <si>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</si>
  <si>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</si>
  <si>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</si>
  <si>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</si>
  <si>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</si>
  <si>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</si>
  <si>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</si>
  <si>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</si>
  <si>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</si>
  <si>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</si>
  <si>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</si>
  <si>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</si>
  <si>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</si>
  <si>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</si>
  <si>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</si>
  <si>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</si>
  <si>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</si>
  <si>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</si>
  <si>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</si>
  <si>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</si>
  <si>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</si>
  <si>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</si>
  <si>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</si>
  <si>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</si>
  <si>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</si>
  <si>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</si>
  <si>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</si>
  <si>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</si>
  <si>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</si>
  <si>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</si>
  <si>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</si>
  <si>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</si>
  <si>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</si>
  <si>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</si>
  <si>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</si>
  <si>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</si>
  <si>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</si>
  <si>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</si>
  <si>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</si>
  <si>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</si>
  <si>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</si>
  <si>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</si>
  <si>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</si>
  <si>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</si>
  <si>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</si>
  <si>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</si>
  <si>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</si>
  <si>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</si>
  <si>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</si>
  <si>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</si>
  <si>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</si>
  <si>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</si>
  <si>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</si>
  <si>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</si>
  <si>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</si>
  <si>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</si>
  <si>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</si>
  <si>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</si>
  <si>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</si>
  <si>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</si>
  <si>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</si>
  <si>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</si>
  <si>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</si>
  <si>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</si>
  <si>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</si>
  <si>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</si>
  <si>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</si>
  <si>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</si>
  <si>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</si>
  <si>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</si>
  <si>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</si>
  <si>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</si>
  <si>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</si>
  <si>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</si>
  <si>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</si>
  <si>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</si>
  <si>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</si>
  <si>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</si>
  <si>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</si>
  <si>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</si>
  <si>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</si>
  <si>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</si>
  <si>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</si>
  <si>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</si>
  <si>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</si>
  <si>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</si>
  <si>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</si>
  <si>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</si>
  <si>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</si>
  <si>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</si>
  <si>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</si>
  <si>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</si>
  <si>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</si>
  <si>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</si>
  <si>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</si>
  <si>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</si>
  <si>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</si>
  <si>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</si>
  <si>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</si>
  <si>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</si>
  <si>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</si>
  <si>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</si>
  <si>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</si>
  <si>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</si>
  <si>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</si>
  <si>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</si>
  <si>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</si>
  <si>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</si>
  <si>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</si>
  <si>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</si>
  <si>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</si>
  <si>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</si>
  <si>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</si>
  <si>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</si>
  <si>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</si>
  <si>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</si>
  <si>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</si>
  <si>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</si>
  <si>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</si>
  <si>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</si>
  <si>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</si>
  <si>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</si>
  <si>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</si>
  <si>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</si>
  <si>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</si>
  <si>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</si>
  <si>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</si>
  <si>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</si>
  <si>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</si>
  <si>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</si>
  <si>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</si>
  <si>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</si>
  <si>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</si>
  <si>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</si>
  <si>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</si>
  <si>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</si>
  <si>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</si>
  <si>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</si>
  <si>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</si>
  <si>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</si>
  <si>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</si>
  <si>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</si>
  <si>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</si>
  <si>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</si>
  <si>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</si>
  <si>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</si>
  <si>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</si>
  <si>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</si>
  <si>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</si>
  <si>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</si>
  <si>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</si>
  <si>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</si>
  <si>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</si>
  <si>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</si>
  <si>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</si>
  <si>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</si>
  <si>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</si>
  <si>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</si>
  <si>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</si>
  <si>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</si>
  <si>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</si>
  <si>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</si>
  <si>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</si>
  <si>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</si>
  <si>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</si>
  <si>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</si>
  <si>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</si>
  <si>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</si>
  <si>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</si>
  <si>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</si>
  <si>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</si>
  <si>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</si>
  <si>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</si>
  <si>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</si>
  <si>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</si>
  <si>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</si>
  <si>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</si>
  <si>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</si>
  <si>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</si>
  <si>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</si>
  <si>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</si>
  <si>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</si>
  <si>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</si>
  <si>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</si>
  <si>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</si>
  <si>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</si>
  <si>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</si>
  <si>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</si>
  <si>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</si>
  <si>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</si>
  <si>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</si>
  <si>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</si>
  <si>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</si>
  <si>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</si>
  <si>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</si>
  <si>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</si>
  <si>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</si>
  <si>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</si>
  <si>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</si>
  <si>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</si>
  <si>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</si>
  <si>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</si>
  <si>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</si>
  <si>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</si>
  <si>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</si>
  <si>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</si>
  <si>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</si>
  <si>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</si>
  <si>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</si>
  <si>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</si>
  <si>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</si>
  <si>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</si>
  <si>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</si>
  <si>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</si>
  <si>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</si>
  <si>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</si>
  <si>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</si>
  <si>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</si>
  <si>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</si>
  <si>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</si>
  <si>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</si>
  <si>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</si>
  <si>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</si>
  <si>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</si>
  <si>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</si>
  <si>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</si>
  <si>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</si>
  <si>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</si>
  <si>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</si>
  <si>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</si>
  <si>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</si>
  <si>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</si>
  <si>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</si>
  <si>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</si>
  <si>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</si>
  <si>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</si>
  <si>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</si>
  <si>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</si>
  <si>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</si>
  <si>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</si>
  <si>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</si>
  <si>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</si>
  <si>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</si>
  <si>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</si>
  <si>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</si>
  <si>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</si>
  <si>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</si>
  <si>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</si>
  <si>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</si>
  <si>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</si>
  <si>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</si>
  <si>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</si>
  <si>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</si>
  <si>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</si>
  <si>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</si>
  <si>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</si>
  <si>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</si>
  <si>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</si>
  <si>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</si>
  <si>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</si>
  <si>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</si>
  <si>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</si>
  <si>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</si>
  <si>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</si>
  <si>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</si>
  <si>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</si>
  <si>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</si>
  <si>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</si>
  <si>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</si>
  <si>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</si>
  <si>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</si>
  <si>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</si>
  <si>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</si>
  <si>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</si>
  <si>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</si>
  <si>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</si>
  <si>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</si>
  <si>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</si>
  <si>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</si>
  <si>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</si>
  <si>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</si>
  <si>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</si>
  <si>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</si>
  <si>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</si>
  <si>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</si>
  <si>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</si>
  <si>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</si>
  <si>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</si>
  <si>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</si>
  <si>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</si>
  <si>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</si>
  <si>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</si>
  <si>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</si>
  <si>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</si>
  <si>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</si>
  <si>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</si>
  <si>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</si>
  <si>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</si>
  <si>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</si>
  <si>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</si>
  <si>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</si>
  <si>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</si>
  <si>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</si>
  <si>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</si>
  <si>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</si>
  <si>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</si>
  <si>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</si>
  <si>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</si>
  <si>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</si>
  <si>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</si>
  <si>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</si>
  <si>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</si>
  <si>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</si>
  <si>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</si>
  <si>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</si>
  <si>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</si>
  <si>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</si>
  <si>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</si>
  <si>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</si>
  <si>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</si>
  <si>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</si>
  <si>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</si>
  <si>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</si>
  <si>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</si>
  <si>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</si>
  <si>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</si>
  <si>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</si>
  <si>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</si>
  <si>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</si>
  <si>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</si>
  <si>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</si>
  <si>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</si>
  <si>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</si>
  <si>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</si>
  <si>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</si>
  <si>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</si>
  <si>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</si>
  <si>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</si>
  <si>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</si>
  <si>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</si>
  <si>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</si>
  <si>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</si>
  <si>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</si>
  <si>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</si>
  <si>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</si>
  <si>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</si>
  <si>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</si>
  <si>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</si>
  <si>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</si>
  <si>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</si>
  <si>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</si>
  <si>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</si>
  <si>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</si>
  <si>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</si>
  <si>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</si>
  <si>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</si>
  <si>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</si>
  <si>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</si>
  <si>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</si>
  <si>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</si>
  <si>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</si>
  <si>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</si>
  <si>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</si>
  <si>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</si>
  <si>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</si>
  <si>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</si>
  <si>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</si>
  <si>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</si>
  <si>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</si>
  <si>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</si>
  <si>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</si>
  <si>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</si>
  <si>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</si>
  <si>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</si>
  <si>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</si>
  <si>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</si>
  <si>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</si>
  <si>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</si>
  <si>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</si>
  <si>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</si>
  <si>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</si>
  <si>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</si>
  <si>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</si>
  <si>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</si>
  <si>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</si>
  <si>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</si>
  <si>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</si>
  <si>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</si>
  <si>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</si>
  <si>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</si>
  <si>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</si>
  <si>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</si>
  <si>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</si>
  <si>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</si>
  <si>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</si>
  <si>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</si>
  <si>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</si>
  <si>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</si>
  <si>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</si>
  <si>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</si>
  <si>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</si>
  <si>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</si>
  <si>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</si>
  <si>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</si>
  <si>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</si>
  <si>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</si>
  <si>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</si>
  <si>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</si>
  <si>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</si>
  <si>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</si>
  <si>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</si>
  <si>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</si>
  <si>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</si>
  <si>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</si>
  <si>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</si>
  <si>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</si>
  <si>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</si>
  <si>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</si>
  <si>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</si>
  <si>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</si>
  <si>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</si>
  <si>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</si>
  <si>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</si>
  <si>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</si>
  <si>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</si>
  <si>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</si>
  <si>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</si>
  <si>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</si>
  <si>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</si>
  <si>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</si>
  <si>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</si>
  <si>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</si>
  <si>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</si>
  <si>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</si>
  <si>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</si>
  <si>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</si>
  <si>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</si>
  <si>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</si>
  <si>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</si>
  <si>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</si>
  <si>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</si>
  <si>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</si>
  <si>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</si>
  <si>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</si>
  <si>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</si>
  <si>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</si>
  <si>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</si>
  <si>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</si>
  <si>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</si>
  <si>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</si>
  <si>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</si>
  <si>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</si>
  <si>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</si>
  <si>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</si>
  <si>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</si>
  <si>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</si>
  <si>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</si>
  <si>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</si>
  <si>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</si>
  <si>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</si>
  <si>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</si>
  <si>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</si>
  <si>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</si>
  <si>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</si>
  <si>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</si>
  <si>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</si>
  <si>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</si>
  <si>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</si>
  <si>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</si>
  <si>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</si>
  <si>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</si>
  <si>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</si>
  <si>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</si>
  <si>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</si>
  <si>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</si>
  <si>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</si>
  <si>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</si>
  <si>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</si>
  <si>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</si>
  <si>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</si>
  <si>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</si>
  <si>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</si>
  <si>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</si>
  <si>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</si>
  <si>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</si>
  <si>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</si>
  <si>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</si>
  <si>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</si>
  <si>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</si>
  <si>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</si>
  <si>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</si>
  <si>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</si>
  <si>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</si>
  <si>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</si>
  <si>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</si>
  <si>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</si>
  <si>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</si>
  <si>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</si>
  <si>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</si>
  <si>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</si>
  <si>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</si>
  <si>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</si>
  <si>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</si>
  <si>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</si>
  <si>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</si>
  <si>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</si>
  <si>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</si>
  <si>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</si>
  <si>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</si>
  <si>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</si>
  <si>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</si>
  <si>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</si>
  <si>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</si>
  <si>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</si>
  <si>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</si>
  <si>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</si>
  <si>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</si>
  <si>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</si>
  <si>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</si>
  <si>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</si>
  <si>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</si>
  <si>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</si>
  <si>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</si>
  <si>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</si>
  <si>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</si>
  <si>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</si>
  <si>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</si>
  <si>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</si>
  <si>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</si>
  <si>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</si>
  <si>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</si>
  <si>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</si>
  <si>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</si>
  <si>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</si>
  <si>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</si>
  <si>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</si>
  <si>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</si>
  <si>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</si>
  <si>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</si>
  <si>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</si>
  <si>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</si>
  <si>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</si>
  <si>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</si>
  <si>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</si>
  <si>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</si>
  <si>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</si>
  <si>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</si>
  <si>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</si>
  <si>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</si>
  <si>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</si>
  <si>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</si>
  <si>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</si>
  <si>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</si>
  <si>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</si>
  <si>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</si>
  <si>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</si>
  <si>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</si>
  <si>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</si>
  <si>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</si>
  <si>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</si>
  <si>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</si>
  <si>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</si>
  <si>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</si>
  <si>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</si>
  <si>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</si>
  <si>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</si>
  <si>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</si>
  <si>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</si>
  <si>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</si>
  <si>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</si>
  <si>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</si>
  <si>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</si>
  <si>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</si>
  <si>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</si>
  <si>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</si>
  <si>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</si>
  <si>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</si>
  <si>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</si>
  <si>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</si>
  <si>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</si>
  <si>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</si>
  <si>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</si>
  <si>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</si>
  <si>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</si>
  <si>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</si>
  <si>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</si>
  <si>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</si>
  <si>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</si>
  <si>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</si>
  <si>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</si>
  <si>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</si>
  <si>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</si>
  <si>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</si>
  <si>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</si>
  <si>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</si>
  <si>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</si>
  <si>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</si>
  <si>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</si>
  <si>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</si>
  <si>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</si>
  <si>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</si>
  <si>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</si>
  <si>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</si>
  <si>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</si>
  <si>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</si>
  <si>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</si>
  <si>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</si>
  <si>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</si>
  <si>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</si>
  <si>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</si>
  <si>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</si>
  <si>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</si>
  <si>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</si>
  <si>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</si>
  <si>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</si>
  <si>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</si>
  <si>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</si>
  <si>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</si>
  <si>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</si>
  <si>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</si>
  <si>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</si>
  <si>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</si>
  <si>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</si>
  <si>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</si>
  <si>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</si>
  <si>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</si>
  <si>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</si>
  <si>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</si>
  <si>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</si>
  <si>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</si>
  <si>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</si>
  <si>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</si>
  <si>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</si>
  <si>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</si>
  <si>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</si>
  <si>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</si>
  <si>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</si>
  <si>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</si>
  <si>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</si>
  <si>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</si>
  <si>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</si>
  <si>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</si>
  <si>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</si>
  <si>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</si>
  <si>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</si>
  <si>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</si>
  <si>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</si>
  <si>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</si>
  <si>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</si>
  <si>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</si>
  <si>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</si>
  <si>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</si>
  <si>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</si>
  <si>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</si>
  <si>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</si>
  <si>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</si>
  <si>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</si>
  <si>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</si>
  <si>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</si>
  <si>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</si>
  <si>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</si>
  <si>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</si>
  <si>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</si>
  <si>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</si>
  <si>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</si>
  <si>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</si>
  <si>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</si>
  <si>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</si>
  <si>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</si>
  <si>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</si>
  <si>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</si>
  <si>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</si>
  <si>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</si>
  <si>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</si>
  <si>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</si>
  <si>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</si>
  <si>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</si>
  <si>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</si>
  <si>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</si>
  <si>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</si>
  <si>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</si>
  <si>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</si>
  <si>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</si>
  <si>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</si>
  <si>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</si>
  <si>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</si>
  <si>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</si>
  <si>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</si>
  <si>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</si>
  <si>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</si>
  <si>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</si>
  <si>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</si>
  <si>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</si>
  <si>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</si>
  <si>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</si>
  <si>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</si>
  <si>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</si>
  <si>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</si>
  <si>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</si>
  <si>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</si>
  <si>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</si>
  <si>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</si>
  <si>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</si>
  <si>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</si>
  <si>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</si>
  <si>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</si>
  <si>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</si>
  <si>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</si>
  <si>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</si>
  <si>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</si>
  <si>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</si>
  <si>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</si>
  <si>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</si>
  <si>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</si>
  <si>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</si>
  <si>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</si>
  <si>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</si>
  <si>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</si>
  <si>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</si>
  <si>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</si>
  <si>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</si>
  <si>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</si>
  <si>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</si>
  <si>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</si>
  <si>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</si>
  <si>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</si>
  <si>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</si>
  <si>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</si>
  <si>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</si>
  <si>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</si>
  <si>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</si>
  <si>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</si>
  <si>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</si>
  <si>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</si>
  <si>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</si>
  <si>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</si>
  <si>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</si>
  <si>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</si>
  <si>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</si>
  <si>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</si>
  <si>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</si>
  <si>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</si>
  <si>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</si>
  <si>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</si>
  <si>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</si>
  <si>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</si>
  <si>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</si>
  <si>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</si>
  <si>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</si>
  <si>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</si>
  <si>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</si>
  <si>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</si>
  <si>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</si>
  <si>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</si>
  <si>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</si>
  <si>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</si>
  <si>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</si>
  <si>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</si>
  <si>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</si>
  <si>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</si>
  <si>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</si>
  <si>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</si>
  <si>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</si>
  <si>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</si>
  <si>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</si>
  <si>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</si>
  <si>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</si>
  <si>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</si>
  <si>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</si>
  <si>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</si>
  <si>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</si>
  <si>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</si>
  <si>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</si>
  <si>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</si>
  <si>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</si>
  <si>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</si>
  <si>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</si>
  <si>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</si>
  <si>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</si>
  <si>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</si>
  <si>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</si>
  <si>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</si>
  <si>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</si>
  <si>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</si>
  <si>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</si>
  <si>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</si>
  <si>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</si>
  <si>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</si>
  <si>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</si>
  <si>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</si>
  <si>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</si>
  <si>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</si>
  <si>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</si>
  <si>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</si>
  <si>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</si>
  <si>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</si>
  <si>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</si>
  <si>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</si>
  <si>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</si>
  <si>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</si>
  <si>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</si>
  <si>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</si>
  <si>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</si>
  <si>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</si>
  <si>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</si>
  <si>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</si>
  <si>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</si>
  <si>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</si>
  <si>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</si>
  <si>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</si>
  <si>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</si>
  <si>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</si>
  <si>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</si>
  <si>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</si>
  <si>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</si>
  <si>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</si>
  <si>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</si>
  <si>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</si>
  <si>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</si>
  <si>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</si>
  <si>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</si>
  <si>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</si>
  <si>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</si>
  <si>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</si>
  <si>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</si>
  <si>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</si>
  <si>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</si>
  <si>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</si>
  <si>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</si>
  <si>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</si>
  <si>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</si>
  <si>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</si>
  <si>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</si>
  <si>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</si>
  <si>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</si>
  <si>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</si>
  <si>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</si>
  <si>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</si>
  <si>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</si>
  <si>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</si>
  <si>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</si>
  <si>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</si>
  <si>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</si>
  <si>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</si>
  <si>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</si>
  <si>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</si>
  <si>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</si>
  <si>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</si>
  <si>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</si>
  <si>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</si>
  <si>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</si>
  <si>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</si>
  <si>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</si>
  <si>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</si>
  <si>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</si>
  <si>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</si>
  <si>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</si>
  <si>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</si>
  <si>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</si>
  <si>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</si>
  <si>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</si>
  <si>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</si>
  <si>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</si>
  <si>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</si>
  <si>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</si>
  <si>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</si>
  <si>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</si>
  <si>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</si>
  <si>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</si>
  <si>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</si>
  <si>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</si>
  <si>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</si>
  <si>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</si>
  <si>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</si>
  <si>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</si>
  <si>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</si>
  <si>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</si>
  <si>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</si>
  <si>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</si>
  <si>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</si>
  <si>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</si>
  <si>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</si>
  <si>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</si>
  <si>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</si>
  <si>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</si>
  <si>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</si>
  <si>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</si>
  <si>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</si>
  <si>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</si>
  <si>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</si>
  <si>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</si>
  <si>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</si>
  <si>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</si>
  <si>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</si>
  <si>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</si>
  <si>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</si>
  <si>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</si>
  <si>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</si>
  <si>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</si>
  <si>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</si>
  <si>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</si>
  <si>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</si>
  <si>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</si>
  <si>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</si>
  <si>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</si>
  <si>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</si>
  <si>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</si>
  <si>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</si>
  <si>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</si>
  <si>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</si>
  <si>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</si>
  <si>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</si>
  <si>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</si>
  <si>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</si>
  <si>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</si>
  <si>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</si>
  <si>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</si>
  <si>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</si>
  <si>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</si>
  <si>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</si>
  <si>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</si>
  <si>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</si>
  <si>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</si>
  <si>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</si>
  <si>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</si>
  <si>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</si>
  <si>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</si>
  <si>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</si>
  <si>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</si>
  <si>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</si>
  <si>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</si>
  <si>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</si>
  <si>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</si>
  <si>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</si>
  <si>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</si>
  <si>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</si>
  <si>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</si>
  <si>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</si>
  <si>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</si>
  <si>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</si>
  <si>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</si>
  <si>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</si>
  <si>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</si>
  <si>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</si>
  <si>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</si>
  <si>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</si>
  <si>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</si>
  <si>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</si>
  <si>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</si>
  <si>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</si>
  <si>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</si>
  <si>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</si>
  <si>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</si>
  <si>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</si>
  <si>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</si>
  <si>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</si>
  <si>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</si>
  <si>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</si>
  <si>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</si>
  <si>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</si>
  <si>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</si>
  <si>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</si>
  <si>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</si>
  <si>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</si>
  <si>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</si>
  <si>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</si>
  <si>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</si>
  <si>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</si>
  <si>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</si>
  <si>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</si>
  <si>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</si>
  <si>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</si>
  <si>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</si>
  <si>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</si>
  <si>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</si>
  <si>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</si>
  <si>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</si>
  <si>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</si>
  <si>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</si>
  <si>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</si>
  <si>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</si>
  <si>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</si>
  <si>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</si>
  <si>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</si>
  <si>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</si>
  <si>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</si>
  <si>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</si>
  <si>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</si>
  <si>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</si>
  <si>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</si>
  <si>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</si>
  <si>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</si>
  <si>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</si>
  <si>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</si>
  <si>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</si>
  <si>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</si>
  <si>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</si>
  <si>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</si>
  <si>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</si>
  <si>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</si>
  <si>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</si>
  <si>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</si>
  <si>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</si>
  <si>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</si>
  <si>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</si>
  <si>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</si>
  <si>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</si>
  <si>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</si>
  <si>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</si>
  <si>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</si>
  <si>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</si>
  <si>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</si>
  <si>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</si>
  <si>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</si>
  <si>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</si>
  <si>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</si>
  <si>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</si>
  <si>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</si>
  <si>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</si>
  <si>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</si>
  <si>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</si>
  <si>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</si>
  <si>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</si>
  <si>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</si>
  <si>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</si>
  <si>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</si>
  <si>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</si>
  <si>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</si>
  <si>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</si>
  <si>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</si>
  <si>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</si>
  <si>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</si>
  <si>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</si>
  <si>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</si>
  <si>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</si>
  <si>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</si>
  <si>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</si>
  <si>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</si>
  <si>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</si>
  <si>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</si>
  <si>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</si>
  <si>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</si>
  <si>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</si>
  <si>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</si>
  <si>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</si>
  <si>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</si>
  <si>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</si>
  <si>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</si>
  <si>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</si>
  <si>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</si>
  <si>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</si>
  <si>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</si>
  <si>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</si>
  <si>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</si>
  <si>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</si>
  <si>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</si>
  <si>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</si>
  <si>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</si>
  <si>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</si>
  <si>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</si>
  <si>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</si>
  <si>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</si>
  <si>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</si>
  <si>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</si>
  <si>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</si>
  <si>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</si>
  <si>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</si>
  <si>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</si>
  <si>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</si>
  <si>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</si>
  <si>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</si>
  <si>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</si>
  <si>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</si>
  <si>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</si>
  <si>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</si>
  <si>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</si>
  <si>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</si>
  <si>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</si>
  <si>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</si>
  <si>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</si>
  <si>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</si>
  <si>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</si>
  <si>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</si>
  <si>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</si>
  <si>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</si>
  <si>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</si>
  <si>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</si>
  <si>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</si>
  <si>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</si>
  <si>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</si>
  <si>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</si>
  <si>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</si>
  <si>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</si>
  <si>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</si>
  <si>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</si>
  <si>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</si>
  <si>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</si>
  <si>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</si>
  <si>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</si>
  <si>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</si>
  <si>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</si>
  <si>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</si>
  <si>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</si>
  <si>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</si>
  <si>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</si>
  <si>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</si>
  <si>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</si>
  <si>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</si>
  <si>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</si>
  <si>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</si>
  <si>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</si>
  <si>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</si>
  <si>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</si>
  <si>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</si>
  <si>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</si>
  <si>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</si>
  <si>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</si>
  <si>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</si>
  <si>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</si>
  <si>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</si>
  <si>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</si>
  <si>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</si>
  <si>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</si>
  <si>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</si>
  <si>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</si>
  <si>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</si>
  <si>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</si>
  <si>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</si>
  <si>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</si>
  <si>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</si>
  <si>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</si>
  <si>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</si>
  <si>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</si>
  <si>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</si>
  <si>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</si>
  <si>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</si>
  <si>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</si>
  <si>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</si>
  <si>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</si>
  <si>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</si>
  <si>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</si>
  <si>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</si>
  <si>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</si>
  <si>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</si>
  <si>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</si>
  <si>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</si>
  <si>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</si>
  <si>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</si>
  <si>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</si>
  <si>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</si>
  <si>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</si>
  <si>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</si>
  <si>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</si>
  <si>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</si>
  <si>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</si>
  <si>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</si>
  <si>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</si>
  <si>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</si>
  <si>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</si>
  <si>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</si>
  <si>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</si>
  <si>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</si>
  <si>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</si>
  <si>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</si>
  <si>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</si>
  <si>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</si>
  <si>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</si>
  <si>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</si>
  <si>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</si>
  <si>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</si>
  <si>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</si>
  <si>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</si>
  <si>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</si>
  <si>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</si>
  <si>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</si>
  <si>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</si>
  <si>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</si>
  <si>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</si>
  <si>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</si>
  <si>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</si>
  <si>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</si>
  <si>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</si>
  <si>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</si>
  <si>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</si>
  <si>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</si>
  <si>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</si>
  <si>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</si>
  <si>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</si>
  <si>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</si>
  <si>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</si>
  <si>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</si>
  <si>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</si>
  <si>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</si>
  <si>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</si>
  <si>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</si>
  <si>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</si>
  <si>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</si>
  <si>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</si>
  <si>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</si>
  <si>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</si>
  <si>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</si>
  <si>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</si>
  <si>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</si>
  <si>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</si>
  <si>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</si>
  <si>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</si>
  <si>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</si>
  <si>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</si>
  <si>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</si>
  <si>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</si>
  <si>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</si>
  <si>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</si>
  <si>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</si>
  <si>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</si>
  <si>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</si>
  <si>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</si>
  <si>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</si>
  <si>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</si>
  <si>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</si>
  <si>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</si>
  <si>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</si>
  <si>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</si>
  <si>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</si>
  <si>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</si>
  <si>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</si>
  <si>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</si>
  <si>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</si>
  <si>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</si>
  <si>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</si>
  <si>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</si>
  <si>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</si>
  <si>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</si>
  <si>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</si>
  <si>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</si>
  <si>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</si>
  <si>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</si>
  <si>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</si>
  <si>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</si>
  <si>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</si>
  <si>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</si>
  <si>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</si>
  <si>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</si>
  <si>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</si>
  <si>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</si>
  <si>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</si>
  <si>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</si>
  <si>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</si>
  <si>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</si>
  <si>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</si>
  <si>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</si>
  <si>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</si>
  <si>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</si>
  <si>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</si>
  <si>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</si>
  <si>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</si>
  <si>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</si>
  <si>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</si>
  <si>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</si>
  <si>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</si>
  <si>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</si>
  <si>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</si>
  <si>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</si>
  <si>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</si>
  <si>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</si>
  <si>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</si>
  <si>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</si>
  <si>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</si>
  <si>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</si>
  <si>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</si>
  <si>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</si>
  <si>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</si>
  <si>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</si>
  <si>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</si>
  <si>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</si>
  <si>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</si>
  <si>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</si>
  <si>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</si>
  <si>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</si>
  <si>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</si>
  <si>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</si>
  <si>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</si>
  <si>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</si>
  <si>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</si>
  <si>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</si>
  <si>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</si>
  <si>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</si>
  <si>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</si>
  <si>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</si>
  <si>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</si>
  <si>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</si>
  <si>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</si>
  <si>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</si>
  <si>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</si>
  <si>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</si>
  <si>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</si>
  <si>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</si>
  <si>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</si>
  <si>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</si>
  <si>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</si>
  <si>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</si>
  <si>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</si>
  <si>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</si>
  <si>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</si>
  <si>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</si>
  <si>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</si>
  <si>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</si>
  <si>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</si>
  <si>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</si>
  <si>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</si>
  <si>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</si>
  <si>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</si>
  <si>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</si>
  <si>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</si>
  <si>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</si>
  <si>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</si>
  <si>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</si>
  <si>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</si>
  <si>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</si>
  <si>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</si>
  <si>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</si>
  <si>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</si>
  <si>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</si>
  <si>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</si>
  <si>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</si>
  <si>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</si>
  <si>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</si>
  <si>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</si>
  <si>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</si>
  <si>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</si>
  <si>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</si>
  <si>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</si>
  <si>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</si>
  <si>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</si>
  <si>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</si>
  <si>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</si>
  <si>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</si>
  <si>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</si>
  <si>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</si>
  <si>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</si>
  <si>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</si>
  <si>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</si>
  <si>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</si>
  <si>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</si>
  <si>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</si>
  <si>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</si>
  <si>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</si>
  <si>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</si>
  <si>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</si>
  <si>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</si>
  <si>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</si>
  <si>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</si>
  <si>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</si>
  <si>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</si>
  <si>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</si>
  <si>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</si>
  <si>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</si>
  <si>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</si>
  <si>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</si>
  <si>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</si>
  <si>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</si>
  <si>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</si>
  <si>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</si>
  <si>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</si>
  <si>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</si>
  <si>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</si>
  <si>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</si>
  <si>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</si>
  <si>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</si>
  <si>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</si>
  <si>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</si>
  <si>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</si>
  <si>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</si>
  <si>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</si>
  <si>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</si>
  <si>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</si>
  <si>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</si>
  <si>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</si>
  <si>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</si>
  <si>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</si>
  <si>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</si>
  <si>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</si>
  <si>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</si>
  <si>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</si>
  <si>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</si>
  <si>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</si>
  <si>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</si>
  <si>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</si>
  <si>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</si>
  <si>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</si>
  <si>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</si>
  <si>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</si>
  <si>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</si>
  <si>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</si>
  <si>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</si>
  <si>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</si>
  <si>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</si>
  <si>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</si>
  <si>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</si>
  <si>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</si>
  <si>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</si>
  <si>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</si>
  <si>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</si>
  <si>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</si>
  <si>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</si>
  <si>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</si>
  <si>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</si>
  <si>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</si>
  <si>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</si>
  <si>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</si>
  <si>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</si>
  <si>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</si>
  <si>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</si>
  <si>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</si>
  <si>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</si>
  <si>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</si>
  <si>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</si>
  <si>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</si>
  <si>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</si>
  <si>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</si>
  <si>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</si>
  <si>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</si>
  <si>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</si>
  <si>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</si>
  <si>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</si>
  <si>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</si>
  <si>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</si>
  <si>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</si>
  <si>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</si>
  <si>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</si>
  <si>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</si>
  <si>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</si>
  <si>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</si>
  <si>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</si>
  <si>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</si>
  <si>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</si>
  <si>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</si>
  <si>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</si>
  <si>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</si>
  <si>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</si>
  <si>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</si>
  <si>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</si>
  <si>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</si>
  <si>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</si>
  <si>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</si>
  <si>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</si>
  <si>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</si>
  <si>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</si>
  <si>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</si>
  <si>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</si>
  <si>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</si>
  <si>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</si>
  <si>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</si>
  <si>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</si>
  <si>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</si>
  <si>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</si>
  <si>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</si>
  <si>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</si>
  <si>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</si>
  <si>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</si>
  <si>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</si>
  <si>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</si>
  <si>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</si>
  <si>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</si>
  <si>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</si>
  <si>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</si>
  <si>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</si>
  <si>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</si>
  <si>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</si>
  <si>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</si>
  <si>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</si>
  <si>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</si>
  <si>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</si>
  <si>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</si>
  <si>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</si>
  <si>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</si>
  <si>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</si>
  <si>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</si>
  <si>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</si>
  <si>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</si>
  <si>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</si>
  <si>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</si>
  <si>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</si>
  <si>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</si>
  <si>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</si>
  <si>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</si>
  <si>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</si>
  <si>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</si>
  <si>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</si>
  <si>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</si>
  <si>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</si>
  <si>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OSNOVNA ŠKOLA JOSIP KOZARAC SLAVONSKI ŠAMAC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</si>
</sst>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149887.92000000001</v>
      </c>
      <c r="D2" s="6">
        <f>'PR-RAS'!E6</f>
        <v>171952.03</v>
      </c>
      <c r="E2" s="6">
        <v>0</v>
      </c>
      <c r="F2" s="6">
        <v>0</v>
      </c>
      <c r="G2" s="7">
        <f t="shared" ref="G2:G274" si="0">(B2/1000)*(C2*1+D2*2)</f>
        <v>493.79197999999997</v>
      </c>
      <c r="H2" s="7">
        <f t="shared" ref="H2:H274" si="1">ABS(C2-ROUND(C2,0))+ABS(D2-ROUND(D2,0))</f>
        <v>0.10999999998603016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141950.70000000001</v>
      </c>
      <c r="D45" s="1">
        <f>'PR-RAS'!E49</f>
        <v>162899.09</v>
      </c>
      <c r="E45" s="1">
        <v>0</v>
      </c>
      <c r="F45" s="1">
        <v>0</v>
      </c>
      <c r="G45" s="2">
        <f t="shared" si="0"/>
        <v>20580.950720000001</v>
      </c>
      <c r="H45" s="2">
        <f t="shared" si="1"/>
        <v>0.38999999998486601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141950.70000000001</v>
      </c>
      <c r="D64" s="1">
        <f>'PR-RAS'!E68</f>
        <v>162899.09</v>
      </c>
      <c r="E64" s="1">
        <v>0</v>
      </c>
      <c r="F64" s="1">
        <v>0</v>
      </c>
      <c r="G64" s="2">
        <f t="shared" si="0"/>
        <v>29468.17944</v>
      </c>
      <c r="H64" s="2">
        <f t="shared" si="1"/>
        <v>0.38999999998486601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141950.70000000001</v>
      </c>
      <c r="D65" s="1">
        <f>'PR-RAS'!E69</f>
        <v>161689.76</v>
      </c>
      <c r="E65" s="1">
        <v>0</v>
      </c>
      <c r="F65" s="1">
        <v>0</v>
      </c>
      <c r="G65" s="2">
        <f t="shared" si="0"/>
        <v>29781.134080000003</v>
      </c>
      <c r="H65" s="2">
        <f t="shared" si="1"/>
        <v>0.53999999997904524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1209.33</v>
      </c>
      <c r="E66" s="1">
        <v>0</v>
      </c>
      <c r="F66" s="1">
        <v>0</v>
      </c>
      <c r="G66" s="2">
        <f t="shared" si="0"/>
        <v>157.21289999999999</v>
      </c>
      <c r="H66" s="2">
        <f t="shared" si="1"/>
        <v>0.32999999999992724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476.7</v>
      </c>
      <c r="D102" s="1">
        <f>'PR-RAS'!E106</f>
        <v>522</v>
      </c>
      <c r="E102" s="1">
        <v>0</v>
      </c>
      <c r="F102" s="1">
        <v>0</v>
      </c>
      <c r="G102" s="2">
        <f t="shared" si="0"/>
        <v>153.59070000000003</v>
      </c>
      <c r="H102" s="2">
        <f t="shared" si="1"/>
        <v>0.30000000000001137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476.7</v>
      </c>
      <c r="D108" s="1">
        <f>'PR-RAS'!E112</f>
        <v>522</v>
      </c>
      <c r="E108" s="1">
        <v>0</v>
      </c>
      <c r="F108" s="1">
        <v>0</v>
      </c>
      <c r="G108" s="2">
        <f t="shared" si="0"/>
        <v>162.7149</v>
      </c>
      <c r="H108" s="2">
        <f t="shared" si="1"/>
        <v>0.30000000000001137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476.7</v>
      </c>
      <c r="D113" s="1">
        <f>'PR-RAS'!E117</f>
        <v>522</v>
      </c>
      <c r="E113" s="1">
        <v>0</v>
      </c>
      <c r="F113" s="1">
        <v>0</v>
      </c>
      <c r="G113" s="2">
        <f t="shared" si="0"/>
        <v>170.3184</v>
      </c>
      <c r="H113" s="2">
        <f t="shared" si="1"/>
        <v>0.30000000000001137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742</v>
      </c>
      <c r="D121" s="1">
        <f>'PR-RAS'!E125</f>
        <v>961.5</v>
      </c>
      <c r="E121" s="1">
        <v>0</v>
      </c>
      <c r="F121" s="1">
        <v>0</v>
      </c>
      <c r="G121" s="2">
        <f t="shared" si="0"/>
        <v>319.8</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742</v>
      </c>
      <c r="D122" s="1">
        <f>'PR-RAS'!E126</f>
        <v>461.5</v>
      </c>
      <c r="E122" s="1">
        <v>0</v>
      </c>
      <c r="F122" s="1">
        <v>0</v>
      </c>
      <c r="G122" s="2">
        <f t="shared" si="0"/>
        <v>201.465</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31</v>
      </c>
      <c r="E123" s="1">
        <v>0</v>
      </c>
      <c r="F123" s="1">
        <v>0</v>
      </c>
      <c r="G123" s="2">
        <f t="shared" si="0"/>
        <v>7.5640000000000001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742</v>
      </c>
      <c r="D124" s="1">
        <f>'PR-RAS'!E128</f>
        <v>430.5</v>
      </c>
      <c r="E124" s="1">
        <v>0</v>
      </c>
      <c r="F124" s="1">
        <v>0</v>
      </c>
      <c r="G124" s="2">
        <f t="shared" si="0"/>
        <v>197.16900000000001</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500</v>
      </c>
      <c r="E125" s="1">
        <v>0</v>
      </c>
      <c r="F125" s="1">
        <v>0</v>
      </c>
      <c r="G125" s="2">
        <f t="shared" si="0"/>
        <v>124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500</v>
      </c>
      <c r="E126" s="1">
        <v>0</v>
      </c>
      <c r="F126" s="1">
        <v>0</v>
      </c>
      <c r="G126" s="2">
        <f t="shared" si="0"/>
        <v>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6718.52</v>
      </c>
      <c r="D130" s="1">
        <f>'PR-RAS'!E134</f>
        <v>7569.44</v>
      </c>
      <c r="E130" s="1">
        <v>0</v>
      </c>
      <c r="F130" s="1">
        <v>0</v>
      </c>
      <c r="G130" s="2">
        <f t="shared" si="0"/>
        <v>2819.6046000000001</v>
      </c>
      <c r="H130" s="2">
        <f t="shared" si="1"/>
        <v>0.91999999999916326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6718.52</v>
      </c>
      <c r="D131" s="1">
        <f>'PR-RAS'!E135</f>
        <v>7569.44</v>
      </c>
      <c r="E131" s="1">
        <v>0</v>
      </c>
      <c r="F131" s="1">
        <v>0</v>
      </c>
      <c r="G131" s="2">
        <f t="shared" si="0"/>
        <v>2841.4620000000004</v>
      </c>
      <c r="H131" s="2">
        <f t="shared" si="1"/>
        <v>0.91999999999916326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6109.52</v>
      </c>
      <c r="D132" s="1">
        <f>'PR-RAS'!E136</f>
        <v>7569.44</v>
      </c>
      <c r="E132" s="1">
        <v>0</v>
      </c>
      <c r="F132" s="1">
        <v>0</v>
      </c>
      <c r="G132" s="2">
        <f t="shared" si="0"/>
        <v>2783.5404000000003</v>
      </c>
      <c r="H132" s="2">
        <f t="shared" si="1"/>
        <v>0.91999999999916326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609</v>
      </c>
      <c r="D133" s="1">
        <f>'PR-RAS'!E137</f>
        <v>0</v>
      </c>
      <c r="E133" s="1">
        <v>0</v>
      </c>
      <c r="F133" s="1">
        <v>0</v>
      </c>
      <c r="G133" s="2">
        <f t="shared" si="0"/>
        <v>80.388000000000005</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156524.99000000002</v>
      </c>
      <c r="D148" s="1">
        <f>'PR-RAS'!E152</f>
        <v>162373.97999999998</v>
      </c>
      <c r="E148" s="1">
        <v>0</v>
      </c>
      <c r="F148" s="1">
        <v>0</v>
      </c>
      <c r="G148" s="2">
        <f t="shared" si="0"/>
        <v>70747.123649999994</v>
      </c>
      <c r="H148" s="2">
        <f t="shared" si="1"/>
        <v>2.9999999998835847E-2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134925.51</v>
      </c>
      <c r="D149" s="1">
        <f>'PR-RAS'!E153</f>
        <v>137850.74</v>
      </c>
      <c r="E149" s="1">
        <v>0</v>
      </c>
      <c r="F149" s="1">
        <v>0</v>
      </c>
      <c r="G149" s="2">
        <f t="shared" si="0"/>
        <v>60772.794519999996</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113619.1</v>
      </c>
      <c r="D150" s="1">
        <f>'PR-RAS'!E154</f>
        <v>130807.17</v>
      </c>
      <c r="E150" s="1">
        <v>0</v>
      </c>
      <c r="F150" s="1">
        <v>0</v>
      </c>
      <c r="G150" s="2">
        <f t="shared" si="0"/>
        <v>55909.78256</v>
      </c>
      <c r="H150" s="2">
        <f t="shared" si="1"/>
        <v>0.27000000000407454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113619.1</v>
      </c>
      <c r="D151" s="1">
        <f>'PR-RAS'!E155</f>
        <v>130807.17</v>
      </c>
      <c r="E151" s="1">
        <v>0</v>
      </c>
      <c r="F151" s="1">
        <v>0</v>
      </c>
      <c r="G151" s="2">
        <f t="shared" si="0"/>
        <v>56285.015999999996</v>
      </c>
      <c r="H151" s="2">
        <f t="shared" si="1"/>
        <v>0.27000000000407454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2559.27</v>
      </c>
      <c r="D155" s="1">
        <f>'PR-RAS'!E159</f>
        <v>159.27000000000001</v>
      </c>
      <c r="E155" s="1">
        <v>0</v>
      </c>
      <c r="F155" s="1">
        <v>0</v>
      </c>
      <c r="G155" s="2">
        <f t="shared" si="0"/>
        <v>443.18273999999997</v>
      </c>
      <c r="H155" s="2">
        <f t="shared" si="1"/>
        <v>0.53999999999999204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18747.14</v>
      </c>
      <c r="D156" s="1">
        <f>'PR-RAS'!E160</f>
        <v>6884.3</v>
      </c>
      <c r="E156" s="1">
        <v>0</v>
      </c>
      <c r="F156" s="1">
        <v>0</v>
      </c>
      <c r="G156" s="2">
        <f t="shared" si="0"/>
        <v>5039.9396999999999</v>
      </c>
      <c r="H156" s="2">
        <f t="shared" si="1"/>
        <v>0.43999999999959982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18747.14</v>
      </c>
      <c r="D158" s="1">
        <f>'PR-RAS'!E162</f>
        <v>6884.3</v>
      </c>
      <c r="E158" s="1">
        <v>0</v>
      </c>
      <c r="F158" s="1">
        <v>0</v>
      </c>
      <c r="G158" s="2">
        <f t="shared" si="0"/>
        <v>5104.9711799999995</v>
      </c>
      <c r="H158" s="2">
        <f t="shared" si="1"/>
        <v>0.43999999999959982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21597.629999999997</v>
      </c>
      <c r="D160" s="1">
        <f>'PR-RAS'!E164</f>
        <v>24523.24</v>
      </c>
      <c r="E160" s="1">
        <v>0</v>
      </c>
      <c r="F160" s="1">
        <v>0</v>
      </c>
      <c r="G160" s="2">
        <f t="shared" si="0"/>
        <v>11232.413490000001</v>
      </c>
      <c r="H160" s="2">
        <f t="shared" si="1"/>
        <v>0.61000000000422006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7883.9699999999993</v>
      </c>
      <c r="D161" s="1">
        <f>'PR-RAS'!E165</f>
        <v>8423.41</v>
      </c>
      <c r="E161" s="1">
        <v>0</v>
      </c>
      <c r="F161" s="1">
        <v>0</v>
      </c>
      <c r="G161" s="2">
        <f t="shared" si="0"/>
        <v>3956.9264000000003</v>
      </c>
      <c r="H161" s="2">
        <f t="shared" si="1"/>
        <v>0.44000000000050932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726.4</v>
      </c>
      <c r="D162" s="1">
        <f>'PR-RAS'!E166</f>
        <v>1208.6500000000001</v>
      </c>
      <c r="E162" s="1">
        <v>0</v>
      </c>
      <c r="F162" s="1">
        <v>0</v>
      </c>
      <c r="G162" s="2">
        <f t="shared" si="0"/>
        <v>506.13570000000004</v>
      </c>
      <c r="H162" s="2">
        <f t="shared" si="1"/>
        <v>0.74999999999988631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7157.57</v>
      </c>
      <c r="D163" s="1">
        <f>'PR-RAS'!E167</f>
        <v>7214.76</v>
      </c>
      <c r="E163" s="1">
        <v>0</v>
      </c>
      <c r="F163" s="1">
        <v>0</v>
      </c>
      <c r="G163" s="2">
        <f t="shared" si="0"/>
        <v>3497.1085800000001</v>
      </c>
      <c r="H163" s="2">
        <f t="shared" si="1"/>
        <v>0.67000000000007276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9896.98</v>
      </c>
      <c r="D166" s="1">
        <f>'PR-RAS'!E170</f>
        <v>13541.04</v>
      </c>
      <c r="E166" s="1">
        <v>0</v>
      </c>
      <c r="F166" s="1">
        <v>0</v>
      </c>
      <c r="G166" s="2">
        <f t="shared" si="0"/>
        <v>6101.5448999999999</v>
      </c>
      <c r="H166" s="2">
        <f t="shared" si="1"/>
        <v>6.0000000001309672E-2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1320.37</v>
      </c>
      <c r="D167" s="1">
        <f>'PR-RAS'!E171</f>
        <v>2406.29</v>
      </c>
      <c r="E167" s="1">
        <v>0</v>
      </c>
      <c r="F167" s="1">
        <v>0</v>
      </c>
      <c r="G167" s="2">
        <f t="shared" si="0"/>
        <v>1018.0697</v>
      </c>
      <c r="H167" s="2">
        <f t="shared" si="1"/>
        <v>0.65999999999985448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7262.47</v>
      </c>
      <c r="D168" s="1">
        <f>'PR-RAS'!E172</f>
        <v>10048.23</v>
      </c>
      <c r="E168" s="1">
        <v>0</v>
      </c>
      <c r="F168" s="1">
        <v>0</v>
      </c>
      <c r="G168" s="2">
        <f t="shared" si="0"/>
        <v>4568.9413100000002</v>
      </c>
      <c r="H168" s="2">
        <f t="shared" si="1"/>
        <v>0.6999999999998181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1314.14</v>
      </c>
      <c r="D169" s="1">
        <f>'PR-RAS'!E173</f>
        <v>1062.52</v>
      </c>
      <c r="E169" s="1">
        <v>0</v>
      </c>
      <c r="F169" s="1">
        <v>0</v>
      </c>
      <c r="G169" s="2">
        <f t="shared" si="0"/>
        <v>577.78224000000012</v>
      </c>
      <c r="H169" s="2">
        <f t="shared" si="1"/>
        <v>0.62000000000011823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24</v>
      </c>
      <c r="E171" s="1">
        <v>0</v>
      </c>
      <c r="F171" s="1">
        <v>0</v>
      </c>
      <c r="G171" s="2">
        <f t="shared" si="0"/>
        <v>8.16</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2152.9299999999998</v>
      </c>
      <c r="D174" s="1">
        <f>'PR-RAS'!E178</f>
        <v>2313.88</v>
      </c>
      <c r="E174" s="1">
        <v>0</v>
      </c>
      <c r="F174" s="1">
        <v>0</v>
      </c>
      <c r="G174" s="2">
        <f t="shared" si="0"/>
        <v>1173.0593699999999</v>
      </c>
      <c r="H174" s="2">
        <f t="shared" si="1"/>
        <v>0.19000000000005457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513.91999999999996</v>
      </c>
      <c r="D175" s="1">
        <f>'PR-RAS'!E179</f>
        <v>441.01</v>
      </c>
      <c r="E175" s="1">
        <v>0</v>
      </c>
      <c r="F175" s="1">
        <v>0</v>
      </c>
      <c r="G175" s="2">
        <f t="shared" si="0"/>
        <v>242.89355999999998</v>
      </c>
      <c r="H175" s="2">
        <f t="shared" si="1"/>
        <v>9.0000000000031832E-2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827.76</v>
      </c>
      <c r="D178" s="1">
        <f>'PR-RAS'!E182</f>
        <v>1080.72</v>
      </c>
      <c r="E178" s="1">
        <v>0</v>
      </c>
      <c r="F178" s="1">
        <v>0</v>
      </c>
      <c r="G178" s="2">
        <f t="shared" si="0"/>
        <v>529.08839999999998</v>
      </c>
      <c r="H178" s="2">
        <f t="shared" si="1"/>
        <v>0.51999999999998181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647.5</v>
      </c>
      <c r="D182" s="1">
        <f>'PR-RAS'!E186</f>
        <v>775.95</v>
      </c>
      <c r="E182" s="1">
        <v>0</v>
      </c>
      <c r="F182" s="1">
        <v>0</v>
      </c>
      <c r="G182" s="2">
        <f t="shared" si="0"/>
        <v>398.09140000000002</v>
      </c>
      <c r="H182" s="2">
        <f t="shared" si="1"/>
        <v>0.54999999999995453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163.75</v>
      </c>
      <c r="D183" s="1">
        <f>'PR-RAS'!E187</f>
        <v>16.2</v>
      </c>
      <c r="E183" s="1">
        <v>0</v>
      </c>
      <c r="F183" s="1">
        <v>0</v>
      </c>
      <c r="G183" s="2">
        <f t="shared" si="0"/>
        <v>35.699300000000001</v>
      </c>
      <c r="H183" s="2">
        <f t="shared" si="1"/>
        <v>0.44999999999999929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1663.75</v>
      </c>
      <c r="D190" s="1">
        <f>'PR-RAS'!E194</f>
        <v>244.91</v>
      </c>
      <c r="E190" s="1">
        <v>0</v>
      </c>
      <c r="F190" s="1">
        <v>0</v>
      </c>
      <c r="G190" s="2">
        <f t="shared" si="0"/>
        <v>407.02473000000003</v>
      </c>
      <c r="H190" s="2">
        <f t="shared" si="1"/>
        <v>0.34000000000000341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1555.66</v>
      </c>
      <c r="D197" s="1">
        <f>'PR-RAS'!E201</f>
        <v>119.91</v>
      </c>
      <c r="E197" s="1">
        <v>0</v>
      </c>
      <c r="F197" s="1">
        <v>0</v>
      </c>
      <c r="G197" s="2">
        <f t="shared" si="0"/>
        <v>351.91408000000001</v>
      </c>
      <c r="H197" s="2">
        <f t="shared" si="1"/>
        <v>0.42999999999992156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1.85</v>
      </c>
      <c r="D198" s="1">
        <f>'PR-RAS'!E202</f>
        <v>0</v>
      </c>
      <c r="E198" s="1">
        <v>0</v>
      </c>
      <c r="F198" s="1">
        <v>0</v>
      </c>
      <c r="G198" s="2">
        <f t="shared" si="0"/>
        <v>0.36445000000000005</v>
      </c>
      <c r="H198" s="2">
        <f t="shared" si="1"/>
        <v>0.14999999999999991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1.85</v>
      </c>
      <c r="D212" s="1">
        <f>'PR-RAS'!E216</f>
        <v>0</v>
      </c>
      <c r="E212" s="1">
        <v>0</v>
      </c>
      <c r="F212" s="1">
        <v>0</v>
      </c>
      <c r="G212" s="2">
        <f t="shared" si="0"/>
        <v>0.39035000000000003</v>
      </c>
      <c r="H212" s="2">
        <f t="shared" si="1"/>
        <v>0.14999999999999991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1.85</v>
      </c>
      <c r="D215" s="1">
        <f>'PR-RAS'!E219</f>
        <v>0</v>
      </c>
      <c r="E215" s="1">
        <v>0</v>
      </c>
      <c r="F215" s="1">
        <v>0</v>
      </c>
      <c r="G215" s="2">
        <f t="shared" si="0"/>
        <v>0.39590000000000003</v>
      </c>
      <c r="H215" s="2">
        <f t="shared" si="1"/>
        <v>0.14999999999999991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156524.99000000002</v>
      </c>
      <c r="D295" s="1">
        <f>'PR-RAS'!E299</f>
        <v>162373.97999999998</v>
      </c>
      <c r="E295" s="1">
        <v>0</v>
      </c>
      <c r="F295" s="1">
        <v>0</v>
      </c>
      <c r="G295" s="2">
        <f t="shared" si="12"/>
        <v>141494.24729999999</v>
      </c>
      <c r="H295" s="2">
        <f t="shared" si="13"/>
        <v>2.9999999998835847E-2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9578.0500000000175</v>
      </c>
      <c r="E296" s="1">
        <v>0</v>
      </c>
      <c r="F296" s="1">
        <v>0</v>
      </c>
      <c r="G296" s="2">
        <f t="shared" si="12"/>
        <v>5651.0495000000101</v>
      </c>
      <c r="H296" s="2">
        <f t="shared" si="13"/>
        <v>5.0000000017462298E-2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6637.070000000007</v>
      </c>
      <c r="D297" s="1">
        <f>'PR-RAS'!E301</f>
        <v>0</v>
      </c>
      <c r="E297" s="1">
        <v>0</v>
      </c>
      <c r="F297" s="1">
        <v>0</v>
      </c>
      <c r="G297" s="2">
        <f t="shared" si="12"/>
        <v>1964.5727200000019</v>
      </c>
      <c r="H297" s="2">
        <f t="shared" si="13"/>
        <v>7.0000000006984919E-2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45852.68</v>
      </c>
      <c r="D299" s="1">
        <f>'PR-RAS'!E303</f>
        <v>55895.71</v>
      </c>
      <c r="E299" s="1">
        <v>0</v>
      </c>
      <c r="F299" s="1">
        <v>0</v>
      </c>
      <c r="G299" s="2">
        <f t="shared" si="12"/>
        <v>46977.941800000001</v>
      </c>
      <c r="H299" s="2">
        <f t="shared" si="13"/>
        <v>0.61000000000058208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58585.36</v>
      </c>
      <c r="E300" s="1">
        <v>0</v>
      </c>
      <c r="F300" s="1">
        <v>0</v>
      </c>
      <c r="G300" s="2">
        <f t="shared" si="12"/>
        <v>35034.045279999998</v>
      </c>
      <c r="H300" s="2">
        <f t="shared" si="13"/>
        <v>0.36000000000058208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434.28</v>
      </c>
      <c r="E355" s="1">
        <v>0</v>
      </c>
      <c r="F355" s="1">
        <v>0</v>
      </c>
      <c r="G355" s="2">
        <f t="shared" si="12"/>
        <v>307.47023999999999</v>
      </c>
      <c r="H355" s="2">
        <f t="shared" si="13"/>
        <v>0.27999999999997272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434.28</v>
      </c>
      <c r="E368" s="1">
        <v>0</v>
      </c>
      <c r="F368" s="1">
        <v>0</v>
      </c>
      <c r="G368" s="2">
        <f t="shared" si="12"/>
        <v>318.76151999999996</v>
      </c>
      <c r="H368" s="2">
        <f t="shared" si="13"/>
        <v>0.27999999999997272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400</v>
      </c>
      <c r="E374" s="1">
        <v>0</v>
      </c>
      <c r="F374" s="1">
        <v>0</v>
      </c>
      <c r="G374" s="2">
        <f t="shared" si="12"/>
        <v>298.39999999999998</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400</v>
      </c>
      <c r="E375" s="1">
        <v>0</v>
      </c>
      <c r="F375" s="1">
        <v>0</v>
      </c>
      <c r="G375" s="2">
        <f t="shared" si="12"/>
        <v>299.2</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34.28</v>
      </c>
      <c r="E388" s="1">
        <v>0</v>
      </c>
      <c r="F388" s="1">
        <v>0</v>
      </c>
      <c r="G388" s="2">
        <f t="shared" si="12"/>
        <v>26.532720000000001</v>
      </c>
      <c r="H388" s="2">
        <f t="shared" si="13"/>
        <v>0.28000000000000114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34.28</v>
      </c>
      <c r="E389" s="1">
        <v>0</v>
      </c>
      <c r="F389" s="1">
        <v>0</v>
      </c>
      <c r="G389" s="2">
        <f t="shared" si="12"/>
        <v>26.601280000000003</v>
      </c>
      <c r="H389" s="2">
        <f t="shared" si="13"/>
        <v>0.28000000000000114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434.28</v>
      </c>
      <c r="E413" s="1">
        <v>0</v>
      </c>
      <c r="F413" s="1">
        <v>0</v>
      </c>
      <c r="G413" s="2">
        <f t="shared" si="12"/>
        <v>357.84671999999995</v>
      </c>
      <c r="H413" s="2">
        <f t="shared" si="13"/>
        <v>0.27999999999997272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202.19</v>
      </c>
      <c r="E414" s="1">
        <v>0</v>
      </c>
      <c r="F414" s="1">
        <v>0</v>
      </c>
      <c r="G414" s="2">
        <f t="shared" si="12"/>
        <v>167.00894</v>
      </c>
      <c r="H414" s="2">
        <f t="shared" si="13"/>
        <v>0.18999999999999773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149887.92000000001</v>
      </c>
      <c r="D417" s="1">
        <f>'PR-RAS'!E422</f>
        <v>171952.03</v>
      </c>
      <c r="E417" s="1">
        <v>0</v>
      </c>
      <c r="F417" s="1">
        <v>0</v>
      </c>
      <c r="G417" s="2">
        <f t="shared" si="12"/>
        <v>205417.46367999999</v>
      </c>
      <c r="H417" s="2">
        <f t="shared" si="13"/>
        <v>0.10999999998603016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156524.99000000002</v>
      </c>
      <c r="D418" s="1">
        <f>'PR-RAS'!E423</f>
        <v>162808.25999999998</v>
      </c>
      <c r="E418" s="1">
        <v>0</v>
      </c>
      <c r="F418" s="1">
        <v>0</v>
      </c>
      <c r="G418" s="2">
        <f t="shared" si="12"/>
        <v>201053.00967</v>
      </c>
      <c r="H418" s="2">
        <f t="shared" si="13"/>
        <v>0.26999999996041879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9143.7700000000186</v>
      </c>
      <c r="E419" s="1">
        <v>0</v>
      </c>
      <c r="F419" s="1">
        <v>0</v>
      </c>
      <c r="G419" s="2">
        <f t="shared" si="12"/>
        <v>7644.1917200000153</v>
      </c>
      <c r="H419" s="2">
        <f t="shared" si="13"/>
        <v>0.22999999998137355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6637.070000000007</v>
      </c>
      <c r="D420" s="1">
        <f>'PR-RAS'!E425</f>
        <v>0</v>
      </c>
      <c r="E420" s="1">
        <v>0</v>
      </c>
      <c r="F420" s="1">
        <v>0</v>
      </c>
      <c r="G420" s="2">
        <f t="shared" si="12"/>
        <v>2780.9323300000028</v>
      </c>
      <c r="H420" s="2">
        <f t="shared" si="13"/>
        <v>7.0000000006984919E-2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45852.68</v>
      </c>
      <c r="D422" s="1">
        <f>'PR-RAS'!E427</f>
        <v>55693.52</v>
      </c>
      <c r="E422" s="1">
        <v>0</v>
      </c>
      <c r="F422" s="1">
        <v>0</v>
      </c>
      <c r="G422" s="2">
        <f t="shared" si="12"/>
        <v>66197.922120000003</v>
      </c>
      <c r="H422" s="2">
        <f t="shared" si="13"/>
        <v>0.80000000000291038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58585.36</v>
      </c>
      <c r="E423" s="1">
        <v>0</v>
      </c>
      <c r="F423" s="1">
        <v>0</v>
      </c>
      <c r="G423" s="2">
        <f t="shared" si="12"/>
        <v>49446.043839999998</v>
      </c>
      <c r="H423" s="2">
        <f t="shared" si="13"/>
        <v>0.36000000000058208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149887.92000000001</v>
      </c>
      <c r="D637" s="1">
        <f>'PR-RAS'!E643</f>
        <v>171952.03</v>
      </c>
      <c r="E637" s="1">
        <v>0</v>
      </c>
      <c r="F637" s="1">
        <v>0</v>
      </c>
      <c r="G637" s="2">
        <f t="shared" si="14"/>
        <v>314051.69928</v>
      </c>
      <c r="H637" s="2">
        <f t="shared" si="15"/>
        <v>0.10999999998603016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156524.99000000002</v>
      </c>
      <c r="D638" s="1">
        <f>'PR-RAS'!E644</f>
        <v>162808.25999999998</v>
      </c>
      <c r="E638" s="1">
        <v>0</v>
      </c>
      <c r="F638" s="1">
        <v>0</v>
      </c>
      <c r="G638" s="2">
        <f t="shared" si="14"/>
        <v>307124.14186999999</v>
      </c>
      <c r="H638" s="2">
        <f t="shared" si="15"/>
        <v>0.26999999996041879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9143.7700000000186</v>
      </c>
      <c r="E639" s="1">
        <v>0</v>
      </c>
      <c r="F639" s="1">
        <v>0</v>
      </c>
      <c r="G639" s="2">
        <f t="shared" si="14"/>
        <v>11667.450520000024</v>
      </c>
      <c r="H639" s="2">
        <f t="shared" si="15"/>
        <v>0.22999999998137355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6637.070000000007</v>
      </c>
      <c r="D640" s="1">
        <f>'PR-RAS'!E646</f>
        <v>0</v>
      </c>
      <c r="E640" s="1">
        <v>0</v>
      </c>
      <c r="F640" s="1">
        <v>0</v>
      </c>
      <c r="G640" s="2">
        <f t="shared" si="14"/>
        <v>4241.0877300000047</v>
      </c>
      <c r="H640" s="2">
        <f t="shared" si="15"/>
        <v>7.0000000006984919E-2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45852.68</v>
      </c>
      <c r="D642" s="1">
        <f>'PR-RAS'!E648</f>
        <v>55693.52</v>
      </c>
      <c r="E642" s="1">
        <v>0</v>
      </c>
      <c r="F642" s="1">
        <v>0</v>
      </c>
      <c r="G642" s="2">
        <f t="shared" si="14"/>
        <v>100790.66052</v>
      </c>
      <c r="H642" s="2">
        <f t="shared" si="15"/>
        <v>0.80000000000291038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52489.750000000007</v>
      </c>
      <c r="D644" s="1">
        <f>'PR-RAS'!E650</f>
        <v>46549.749999999978</v>
      </c>
      <c r="E644" s="1">
        <v>0</v>
      </c>
      <c r="F644" s="1">
        <v>0</v>
      </c>
      <c r="G644" s="2">
        <f t="shared" si="14"/>
        <v>93613.88774999998</v>
      </c>
      <c r="H644" s="2">
        <f t="shared" si="15"/>
        <v>0.50000000001455192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250</v>
      </c>
      <c r="D647" s="1">
        <f>'PR-RAS'!E654</f>
        <v>600</v>
      </c>
      <c r="E647" s="1">
        <v>0</v>
      </c>
      <c r="F647" s="1">
        <v>0</v>
      </c>
      <c r="G647" s="2">
        <f t="shared" si="14"/>
        <v>936.7</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169.83</v>
      </c>
      <c r="D648" s="1">
        <f>'PR-RAS'!E655</f>
        <v>117.96</v>
      </c>
      <c r="E648" s="1">
        <v>0</v>
      </c>
      <c r="F648" s="1">
        <v>0</v>
      </c>
      <c r="G648" s="2">
        <f t="shared" si="14"/>
        <v>262.52025000000003</v>
      </c>
      <c r="H648" s="2">
        <f t="shared" si="15"/>
        <v>0.20999999999999375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80.169999999999987</v>
      </c>
      <c r="D649" s="1">
        <f>'PR-RAS'!E656</f>
        <v>482.04</v>
      </c>
      <c r="E649" s="1">
        <v>0</v>
      </c>
      <c r="F649" s="1">
        <v>0</v>
      </c>
      <c r="G649" s="2">
        <f t="shared" si="14"/>
        <v>676.67399999999998</v>
      </c>
      <c r="H649" s="2">
        <f t="shared" si="15"/>
        <v>0.21000000000000796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33</v>
      </c>
      <c r="D651" s="1">
        <f>'PR-RAS'!E658</f>
        <v>32</v>
      </c>
      <c r="E651" s="1">
        <v>0</v>
      </c>
      <c r="F651" s="1">
        <v>0</v>
      </c>
      <c r="G651" s="2">
        <f t="shared" si="14"/>
        <v>63.050000000000004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29</v>
      </c>
      <c r="D653" s="1">
        <f>'PR-RAS'!E660</f>
        <v>27</v>
      </c>
      <c r="E653" s="1">
        <v>0</v>
      </c>
      <c r="F653" s="1">
        <v>0</v>
      </c>
      <c r="G653" s="2">
        <f t="shared" si="14"/>
        <v>54.116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141950.70000000001</v>
      </c>
      <c r="D676" s="1">
        <f>'PR-RAS'!E683</f>
        <v>161689.76</v>
      </c>
      <c r="E676" s="1">
        <v>0</v>
      </c>
      <c r="F676" s="1">
        <v>0</v>
      </c>
      <c r="G676" s="2">
        <f t="shared" si="14"/>
        <v>314097.89850000007</v>
      </c>
      <c r="H676" s="2">
        <f t="shared" si="15"/>
        <v>0.53999999997904524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1209.33</v>
      </c>
      <c r="E679" s="1">
        <v>0</v>
      </c>
      <c r="F679" s="1">
        <v>0</v>
      </c>
      <c r="G679" s="2">
        <f t="shared" si="14"/>
        <v>1639.85148</v>
      </c>
      <c r="H679" s="2">
        <f t="shared" si="15"/>
        <v>0.32999999999992724</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476.7</v>
      </c>
      <c r="D717" s="1">
        <f>'PR-RAS'!E724</f>
        <v>522</v>
      </c>
      <c r="E717" s="1">
        <v>0</v>
      </c>
      <c r="F717" s="1">
        <v>0</v>
      </c>
      <c r="G717" s="2">
        <f t="shared" si="14"/>
        <v>1088.8212000000001</v>
      </c>
      <c r="H717" s="2">
        <f t="shared" si="15"/>
        <v>0.30000000000001137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7157.57</v>
      </c>
      <c r="D727" s="1">
        <f>'PR-RAS'!E734</f>
        <v>7214.76</v>
      </c>
      <c r="E727" s="1">
        <v>0</v>
      </c>
      <c r="F727" s="1">
        <v>0</v>
      </c>
      <c r="G727" s="2">
        <f t="shared" si="14"/>
        <v>15672.227339999999</v>
      </c>
      <c r="H727" s="2">
        <f t="shared" si="15"/>
        <v>0.67000000000007276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7"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9917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3650</v>
      </c>
      <c r="D8" s="239"/>
      <c r="E8" s="353"/>
      <c r="F8" s="328" t="s">
        <v>31</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32</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53"/>
      <c r="F10" s="328" t="s">
        <v>35</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36</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53"/>
      <c r="F12" s="350" t="s">
        <v>39</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33" t="s">
        <v>41</v>
      </c>
      <c r="C15" s="354"/>
      <c r="D15" s="354"/>
      <c r="E15" s="354"/>
      <c r="F15" s="335"/>
      <c r="G15" s="200" t="s">
        <v>42</v>
      </c>
      <c r="H15" s="285" t="s">
        <v>43</v>
      </c>
      <c r="I15" s="286" t="s">
        <v>44</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149887.92000000001</v>
      </c>
      <c r="I16" s="298">
        <f>'PR-RAS'!E6</f>
        <v>171952.03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156524.99000000002</v>
      </c>
      <c r="I17" s="298">
        <f>'PR-RAS'!E152</f>
        <v>162373.97999999998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52489.750000000007</v>
      </c>
      <c r="I19" s="298">
        <f>'PR-RAS'!E650</f>
        <v>46549.749999999978</v>
      </c>
      <c r="J19" s="4"/>
      <c r="K19" s="4"/>
      <c r="L19" s="4"/>
      <c r="M19" s="4"/>
      <c r="N19" s="4"/>
      <c r="O19" s="4"/>
      <c r="P19" s="4"/>
      <c r="Q19" s="4"/>
      <c r="R19" s="4"/>
      <c r="S19" s="4"/>
      <c r="T19" s="4"/>
      <c r="U19" s="4"/>
      <c r="V19" s="4"/>
      <c r="W19" s="4"/>
    </row>
    <row r="20" spans="1:23" ht="29.25" customHeight="1" x14ac:dyDescent="0.2">
      <c r="A20" s="199" t="s">
        <v>40</v>
      </c>
      <c r="B20" s="333" t="s">
        <v>41</v>
      </c>
      <c r="C20" s="334"/>
      <c r="D20" s="334"/>
      <c r="E20" s="334"/>
      <c r="F20" s="335"/>
      <c r="G20" s="200" t="s">
        <v>42</v>
      </c>
      <c r="H20" s="285" t="s">
        <v>45</v>
      </c>
      <c r="I20" s="286" t="s">
        <v>46</v>
      </c>
      <c r="J20" s="4"/>
      <c r="K20" s="4"/>
      <c r="L20" s="4"/>
      <c r="M20" s="4"/>
      <c r="N20" s="4"/>
      <c r="O20" s="4"/>
      <c r="P20" s="4"/>
      <c r="Q20" s="4"/>
      <c r="R20" s="4"/>
      <c r="S20" s="4"/>
      <c r="T20" s="4"/>
      <c r="U20" s="4"/>
      <c r="V20" s="4"/>
      <c r="W20" s="4"/>
    </row>
    <row r="21" spans="1:23" ht="12.75" customHeight="1" x14ac:dyDescent="0.2">
      <c r="A21" s="330" t="s">
        <v>31</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33" t="s">
        <v>41</v>
      </c>
      <c r="C25" s="334"/>
      <c r="D25" s="334"/>
      <c r="E25" s="334"/>
      <c r="F25" s="335"/>
      <c r="G25" s="200" t="s">
        <v>42</v>
      </c>
      <c r="H25" s="285" t="s">
        <v>43</v>
      </c>
      <c r="I25" s="286" t="s">
        <v>44</v>
      </c>
      <c r="J25" s="4"/>
      <c r="K25" s="4"/>
      <c r="L25" s="4"/>
      <c r="M25" s="4"/>
      <c r="N25" s="4"/>
      <c r="O25" s="4"/>
      <c r="P25" s="4"/>
      <c r="Q25" s="4"/>
      <c r="R25" s="4"/>
      <c r="S25" s="4"/>
      <c r="T25" s="4"/>
      <c r="U25" s="4"/>
      <c r="V25" s="4"/>
      <c r="W25" s="4"/>
    </row>
    <row r="26" spans="1:23" ht="12.75" customHeight="1" x14ac:dyDescent="0.2">
      <c r="A26" s="330" t="s">
        <v>47</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33" t="s">
        <v>41</v>
      </c>
      <c r="C31" s="334"/>
      <c r="D31" s="334"/>
      <c r="E31" s="334"/>
      <c r="F31" s="335"/>
      <c r="G31" s="200" t="s">
        <v>42</v>
      </c>
      <c r="H31" s="285" t="s">
        <v>48</v>
      </c>
      <c r="I31" s="286" t="s">
        <v>49</v>
      </c>
      <c r="J31" s="4"/>
      <c r="K31" s="4"/>
      <c r="L31" s="4"/>
      <c r="M31" s="4"/>
      <c r="N31" s="4"/>
      <c r="O31" s="4"/>
      <c r="P31" s="4"/>
      <c r="Q31" s="4"/>
      <c r="R31" s="4"/>
      <c r="S31" s="4"/>
      <c r="T31" s="4"/>
      <c r="U31" s="4"/>
      <c r="V31" s="4"/>
      <c r="W31" s="4"/>
    </row>
    <row r="32" spans="1:23" ht="12.75" customHeight="1" x14ac:dyDescent="0.2">
      <c r="A32" s="330" t="s">
        <v>35</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33" t="s">
        <v>41</v>
      </c>
      <c r="C36" s="334"/>
      <c r="D36" s="334"/>
      <c r="E36" s="334"/>
      <c r="F36" s="335"/>
      <c r="G36" s="200" t="s">
        <v>42</v>
      </c>
      <c r="H36" s="285" t="s">
        <v>45</v>
      </c>
      <c r="I36" s="286" t="s">
        <v>50</v>
      </c>
      <c r="J36" s="4"/>
      <c r="K36" s="4"/>
      <c r="L36" s="4"/>
      <c r="M36" s="4"/>
      <c r="N36" s="4"/>
      <c r="O36" s="4"/>
      <c r="P36" s="4"/>
      <c r="Q36" s="4"/>
      <c r="R36" s="4"/>
      <c r="S36" s="4"/>
      <c r="T36" s="4"/>
      <c r="U36" s="4"/>
      <c r="V36" s="4"/>
      <c r="W36" s="4"/>
    </row>
    <row r="37" spans="1:23" ht="12.75" customHeight="1" x14ac:dyDescent="0.2">
      <c r="A37" s="330" t="s">
        <v>36</v>
      </c>
      <c r="B37" s="349" t="str">
        <f>OBVEZE!B5</f>
        <v>Stanje obveza 1. siječnja (=stanju obveza iz Izvještaja o obvezama na 31. prosinca prethodne godine)</v>
      </c>
      <c r="C37" s="345"/>
      <c r="D37" s="345"/>
      <c r="E37" s="345"/>
      <c r="F37" s="346"/>
      <c r="G37" s="125" t="str">
        <f>OBVEZE!C5</f>
        <v>V001</v>
      </c>
      <c r="H37" s="298">
        <f>OBVEZE!D5</f>
        <v>0</v>
      </c>
      <c r="I37" s="298" t="s">
        <v>51</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51</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51</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51</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52</v>
      </c>
      <c r="F43" s="336"/>
      <c r="G43" s="242"/>
      <c r="H43" s="337" t="s">
        <v>53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724" zoomScaleNormal="100" workbookViewId="0">
      <selection activeCell="B736" sqref="B73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149887.92000000001</v>
      </c>
      <c r="E6" s="59">
        <f>E7+E43+E49+E82+E106+E125+E134+E140</f>
        <v>171952.03</v>
      </c>
      <c r="F6" s="44">
        <f t="shared" ref="F6:F132" si="0">IF(D6&lt;&gt;0,IF(E6/D6&gt;=100,"&gt;&gt;100",E6/D6*100),"-")</f>
        <v>114.72040575384592</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141950.70000000001</v>
      </c>
      <c r="E49" s="59">
        <f>E50+E53+E58+E61+E64+E68+E71+E74+E77</f>
        <v>162899.09</v>
      </c>
      <c r="F49" s="44">
        <f t="shared" si="0"/>
        <v>114.75751088229926</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141950.70000000001</v>
      </c>
      <c r="E68" s="59">
        <f t="shared" si="11"/>
        <v>162899.09</v>
      </c>
      <c r="F68" s="44">
        <f t="shared" si="0"/>
        <v>114.75751088229926</v>
      </c>
    </row>
    <row r="69" spans="1:6" ht="12.75" customHeight="1" x14ac:dyDescent="0.2">
      <c r="A69" s="62" t="s">
        <v>188</v>
      </c>
      <c r="B69" s="63" t="s">
        <v>189</v>
      </c>
      <c r="C69" s="267" t="s">
        <v>188</v>
      </c>
      <c r="D69" s="193">
        <v>141950.70000000001</v>
      </c>
      <c r="E69" s="193">
        <v>161689.76</v>
      </c>
      <c r="F69" s="44">
        <f t="shared" si="0"/>
        <v>113.90557425923224</v>
      </c>
    </row>
    <row r="70" spans="1:6" ht="24" x14ac:dyDescent="0.2">
      <c r="A70" s="62" t="s">
        <v>190</v>
      </c>
      <c r="B70" s="63" t="s">
        <v>191</v>
      </c>
      <c r="C70" s="267" t="s">
        <v>190</v>
      </c>
      <c r="D70" s="193">
        <v>0</v>
      </c>
      <c r="E70" s="193">
        <v>1209.33</v>
      </c>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0</v>
      </c>
      <c r="F74" s="44" t="str">
        <f t="shared" si="0"/>
        <v>-</v>
      </c>
    </row>
    <row r="75" spans="1:6" ht="12.75" customHeight="1" x14ac:dyDescent="0.2">
      <c r="A75" s="62" t="s">
        <v>200</v>
      </c>
      <c r="B75" s="64" t="s">
        <v>201</v>
      </c>
      <c r="C75" s="267" t="s">
        <v>200</v>
      </c>
      <c r="D75" s="193">
        <v>0</v>
      </c>
      <c r="E75" s="193"/>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0</v>
      </c>
      <c r="E77" s="59">
        <f t="shared" si="14"/>
        <v>0</v>
      </c>
      <c r="F77" s="44" t="str">
        <f t="shared" si="0"/>
        <v>-</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0</v>
      </c>
      <c r="E80" s="193"/>
      <c r="F80" s="44" t="str">
        <f t="shared" si="0"/>
        <v>-</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v>
      </c>
      <c r="E82" s="59">
        <f t="shared" si="15"/>
        <v>0</v>
      </c>
      <c r="F82" s="44" t="str">
        <f t="shared" si="0"/>
        <v>-</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476.7</v>
      </c>
      <c r="E106" s="59">
        <f>E107+E112+E120+E124</f>
        <v>522</v>
      </c>
      <c r="F106" s="44">
        <f t="shared" si="0"/>
        <v>109.50283196979234</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476.7</v>
      </c>
      <c r="E112" s="59">
        <f t="shared" si="20"/>
        <v>522</v>
      </c>
      <c r="F112" s="44">
        <f t="shared" si="0"/>
        <v>109.50283196979234</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476.7</v>
      </c>
      <c r="E117" s="193">
        <v>522</v>
      </c>
      <c r="F117" s="44">
        <f t="shared" si="0"/>
        <v>109.50283196979234</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742</v>
      </c>
      <c r="E125" s="59">
        <f t="shared" si="22"/>
        <v>961.5</v>
      </c>
      <c r="F125" s="44">
        <f t="shared" si="0"/>
        <v>129.58221024258759</v>
      </c>
    </row>
    <row r="126" spans="1:6" ht="12.75" customHeight="1" x14ac:dyDescent="0.2">
      <c r="A126" s="62">
        <v>661</v>
      </c>
      <c r="B126" s="64" t="s">
        <v>302</v>
      </c>
      <c r="C126" s="267" t="s">
        <v>303</v>
      </c>
      <c r="D126" s="59">
        <f t="shared" ref="D126:E126" si="23">SUM(D127:D128)</f>
        <v>742</v>
      </c>
      <c r="E126" s="59">
        <f t="shared" si="23"/>
        <v>461.5</v>
      </c>
      <c r="F126" s="44">
        <f t="shared" si="0"/>
        <v>62.196765498652297</v>
      </c>
    </row>
    <row r="127" spans="1:6" ht="12.75" customHeight="1" x14ac:dyDescent="0.2">
      <c r="A127" s="62">
        <v>6614</v>
      </c>
      <c r="B127" s="64" t="s">
        <v>304</v>
      </c>
      <c r="C127" s="267" t="s">
        <v>305</v>
      </c>
      <c r="D127" s="193">
        <v>0</v>
      </c>
      <c r="E127" s="193">
        <v>31</v>
      </c>
      <c r="F127" s="44" t="str">
        <f t="shared" si="0"/>
        <v>-</v>
      </c>
    </row>
    <row r="128" spans="1:6" ht="12.75" customHeight="1" x14ac:dyDescent="0.2">
      <c r="A128" s="62">
        <v>6615</v>
      </c>
      <c r="B128" s="64" t="s">
        <v>306</v>
      </c>
      <c r="C128" s="267" t="s">
        <v>307</v>
      </c>
      <c r="D128" s="193">
        <v>742</v>
      </c>
      <c r="E128" s="193">
        <v>430.5</v>
      </c>
      <c r="F128" s="44">
        <f t="shared" si="0"/>
        <v>58.018867924528308</v>
      </c>
    </row>
    <row r="129" spans="1:6" ht="36" x14ac:dyDescent="0.2">
      <c r="A129" s="62">
        <v>663</v>
      </c>
      <c r="B129" s="181" t="s">
        <v>308</v>
      </c>
      <c r="C129" s="267" t="s">
        <v>309</v>
      </c>
      <c r="D129" s="59">
        <f t="shared" ref="D129:E129" si="24">SUM(D130:D133)</f>
        <v>0</v>
      </c>
      <c r="E129" s="59">
        <f t="shared" si="24"/>
        <v>500</v>
      </c>
      <c r="F129" s="44" t="str">
        <f t="shared" si="0"/>
        <v>-</v>
      </c>
    </row>
    <row r="130" spans="1:6" ht="12.75" customHeight="1" x14ac:dyDescent="0.2">
      <c r="A130" s="62">
        <v>6631</v>
      </c>
      <c r="B130" s="64" t="s">
        <v>310</v>
      </c>
      <c r="C130" s="267" t="s">
        <v>311</v>
      </c>
      <c r="D130" s="193">
        <v>0</v>
      </c>
      <c r="E130" s="193">
        <v>500</v>
      </c>
      <c r="F130" s="44" t="str">
        <f t="shared" si="0"/>
        <v>-</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6718.52</v>
      </c>
      <c r="E134" s="59">
        <f t="shared" si="25"/>
        <v>7569.44</v>
      </c>
      <c r="F134" s="44">
        <f t="shared" ref="F134:F229" si="26">IF(D134&lt;&gt;0,IF(E134/D134&gt;=100,"&gt;&gt;100",E134/D134*100),"-")</f>
        <v>112.6652893792085</v>
      </c>
    </row>
    <row r="135" spans="1:6" ht="24" x14ac:dyDescent="0.2">
      <c r="A135" s="62">
        <v>671</v>
      </c>
      <c r="B135" s="181" t="s">
        <v>320</v>
      </c>
      <c r="C135" s="267" t="s">
        <v>321</v>
      </c>
      <c r="D135" s="59">
        <f t="shared" ref="D135:E135" si="27">SUM(D136:D138)</f>
        <v>6718.52</v>
      </c>
      <c r="E135" s="59">
        <f t="shared" si="27"/>
        <v>7569.44</v>
      </c>
      <c r="F135" s="44">
        <f t="shared" si="26"/>
        <v>112.6652893792085</v>
      </c>
    </row>
    <row r="136" spans="1:6" ht="12.75" customHeight="1" x14ac:dyDescent="0.2">
      <c r="A136" s="62">
        <v>6711</v>
      </c>
      <c r="B136" s="64" t="s">
        <v>322</v>
      </c>
      <c r="C136" s="267" t="s">
        <v>323</v>
      </c>
      <c r="D136" s="193">
        <v>6109.52</v>
      </c>
      <c r="E136" s="193">
        <v>7569.44</v>
      </c>
      <c r="F136" s="44">
        <f t="shared" si="26"/>
        <v>123.89582160300645</v>
      </c>
    </row>
    <row r="137" spans="1:6" ht="24" x14ac:dyDescent="0.2">
      <c r="A137" s="62">
        <v>6712</v>
      </c>
      <c r="B137" s="181" t="s">
        <v>324</v>
      </c>
      <c r="C137" s="267" t="s">
        <v>325</v>
      </c>
      <c r="D137" s="193">
        <v>609</v>
      </c>
      <c r="E137" s="193"/>
      <c r="F137" s="44">
        <f t="shared" si="26"/>
        <v>0</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156524.99000000002</v>
      </c>
      <c r="E152" s="59">
        <f>E153+E164+E202+E221+E230+E262+E273</f>
        <v>162373.97999999998</v>
      </c>
      <c r="F152" s="44">
        <f t="shared" si="26"/>
        <v>103.73677711143759</v>
      </c>
    </row>
    <row r="153" spans="1:6" ht="12.75" customHeight="1" x14ac:dyDescent="0.2">
      <c r="A153" s="62">
        <v>31</v>
      </c>
      <c r="B153" s="63" t="s">
        <v>355</v>
      </c>
      <c r="C153" s="267" t="s">
        <v>34</v>
      </c>
      <c r="D153" s="59">
        <f t="shared" ref="D153:E153" si="30">D154+D159+D160</f>
        <v>134925.51</v>
      </c>
      <c r="E153" s="59">
        <f t="shared" si="30"/>
        <v>137850.74</v>
      </c>
      <c r="F153" s="44">
        <f t="shared" si="26"/>
        <v>102.16803330963877</v>
      </c>
    </row>
    <row r="154" spans="1:6" ht="12.75" customHeight="1" x14ac:dyDescent="0.2">
      <c r="A154" s="62">
        <v>311</v>
      </c>
      <c r="B154" s="63" t="s">
        <v>356</v>
      </c>
      <c r="C154" s="267" t="s">
        <v>357</v>
      </c>
      <c r="D154" s="59">
        <f t="shared" ref="D154:E154" si="31">SUM(D155:D158)</f>
        <v>113619.1</v>
      </c>
      <c r="E154" s="59">
        <f t="shared" si="31"/>
        <v>130807.17</v>
      </c>
      <c r="F154" s="44">
        <f t="shared" si="26"/>
        <v>115.12779981534793</v>
      </c>
    </row>
    <row r="155" spans="1:6" ht="12.75" customHeight="1" x14ac:dyDescent="0.2">
      <c r="A155" s="62">
        <v>3111</v>
      </c>
      <c r="B155" s="63" t="s">
        <v>358</v>
      </c>
      <c r="C155" s="267" t="s">
        <v>359</v>
      </c>
      <c r="D155" s="193">
        <v>113619.1</v>
      </c>
      <c r="E155" s="193">
        <v>130807.17</v>
      </c>
      <c r="F155" s="44">
        <f t="shared" si="26"/>
        <v>115.12779981534793</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0</v>
      </c>
      <c r="E157" s="193"/>
      <c r="F157" s="44" t="str">
        <f t="shared" si="26"/>
        <v>-</v>
      </c>
    </row>
    <row r="158" spans="1:6" ht="12.75" customHeight="1" x14ac:dyDescent="0.2">
      <c r="A158" s="62">
        <v>3114</v>
      </c>
      <c r="B158" s="64" t="s">
        <v>364</v>
      </c>
      <c r="C158" s="267" t="s">
        <v>365</v>
      </c>
      <c r="D158" s="193">
        <v>0</v>
      </c>
      <c r="E158" s="193"/>
      <c r="F158" s="44" t="str">
        <f t="shared" si="26"/>
        <v>-</v>
      </c>
    </row>
    <row r="159" spans="1:6" ht="12.75" customHeight="1" x14ac:dyDescent="0.2">
      <c r="A159" s="62">
        <v>312</v>
      </c>
      <c r="B159" s="64" t="s">
        <v>366</v>
      </c>
      <c r="C159" s="267" t="s">
        <v>367</v>
      </c>
      <c r="D159" s="193">
        <v>2559.27</v>
      </c>
      <c r="E159" s="193">
        <v>159.27000000000001</v>
      </c>
      <c r="F159" s="44">
        <f t="shared" si="26"/>
        <v>6.2232589761924304</v>
      </c>
    </row>
    <row r="160" spans="1:6" ht="12.75" customHeight="1" x14ac:dyDescent="0.2">
      <c r="A160" s="62">
        <v>313</v>
      </c>
      <c r="B160" s="64" t="s">
        <v>368</v>
      </c>
      <c r="C160" s="267" t="s">
        <v>369</v>
      </c>
      <c r="D160" s="59">
        <f t="shared" ref="D160:E160" si="32">SUM(D161:D163)</f>
        <v>18747.14</v>
      </c>
      <c r="E160" s="59">
        <f t="shared" si="32"/>
        <v>6884.3</v>
      </c>
      <c r="F160" s="44">
        <f t="shared" si="26"/>
        <v>36.72186797559521</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18747.14</v>
      </c>
      <c r="E162" s="193">
        <v>6884.3</v>
      </c>
      <c r="F162" s="44">
        <f t="shared" si="26"/>
        <v>36.72186797559521</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21597.629999999997</v>
      </c>
      <c r="E164" s="59">
        <f>E165+E170+E178+E188+E189+E194</f>
        <v>24523.24</v>
      </c>
      <c r="F164" s="44">
        <f t="shared" si="26"/>
        <v>113.54597703544327</v>
      </c>
    </row>
    <row r="165" spans="1:6" ht="12.75" customHeight="1" x14ac:dyDescent="0.2">
      <c r="A165" s="62">
        <v>321</v>
      </c>
      <c r="B165" s="63" t="s">
        <v>378</v>
      </c>
      <c r="C165" s="267" t="s">
        <v>379</v>
      </c>
      <c r="D165" s="59">
        <f t="shared" ref="D165:E165" si="33">SUM(D166:D169)</f>
        <v>7883.9699999999993</v>
      </c>
      <c r="E165" s="59">
        <f t="shared" si="33"/>
        <v>8423.41</v>
      </c>
      <c r="F165" s="44">
        <f t="shared" si="26"/>
        <v>106.84223811100246</v>
      </c>
    </row>
    <row r="166" spans="1:6" ht="12.75" customHeight="1" x14ac:dyDescent="0.2">
      <c r="A166" s="62">
        <v>3211</v>
      </c>
      <c r="B166" s="63" t="s">
        <v>380</v>
      </c>
      <c r="C166" s="267" t="s">
        <v>381</v>
      </c>
      <c r="D166" s="193">
        <v>726.4</v>
      </c>
      <c r="E166" s="193">
        <v>1208.6500000000001</v>
      </c>
      <c r="F166" s="44">
        <f t="shared" si="26"/>
        <v>166.38904185022028</v>
      </c>
    </row>
    <row r="167" spans="1:6" ht="12.75" customHeight="1" x14ac:dyDescent="0.2">
      <c r="A167" s="62">
        <v>3212</v>
      </c>
      <c r="B167" s="63" t="s">
        <v>382</v>
      </c>
      <c r="C167" s="267" t="s">
        <v>383</v>
      </c>
      <c r="D167" s="193">
        <v>7157.57</v>
      </c>
      <c r="E167" s="193">
        <v>7214.76</v>
      </c>
      <c r="F167" s="44">
        <f t="shared" si="26"/>
        <v>100.79901419057026</v>
      </c>
    </row>
    <row r="168" spans="1:6" ht="12.75" customHeight="1" x14ac:dyDescent="0.2">
      <c r="A168" s="62">
        <v>3213</v>
      </c>
      <c r="B168" s="63" t="s">
        <v>384</v>
      </c>
      <c r="C168" s="267" t="s">
        <v>385</v>
      </c>
      <c r="D168" s="193">
        <v>0</v>
      </c>
      <c r="E168" s="193"/>
      <c r="F168" s="44" t="str">
        <f t="shared" si="26"/>
        <v>-</v>
      </c>
    </row>
    <row r="169" spans="1:6" ht="12.75" customHeight="1" x14ac:dyDescent="0.2">
      <c r="A169" s="62">
        <v>3214</v>
      </c>
      <c r="B169" s="63" t="s">
        <v>386</v>
      </c>
      <c r="C169" s="267" t="s">
        <v>387</v>
      </c>
      <c r="D169" s="193">
        <v>0</v>
      </c>
      <c r="E169" s="193"/>
      <c r="F169" s="44" t="str">
        <f t="shared" si="26"/>
        <v>-</v>
      </c>
    </row>
    <row r="170" spans="1:6" ht="12.75" customHeight="1" x14ac:dyDescent="0.2">
      <c r="A170" s="62">
        <v>322</v>
      </c>
      <c r="B170" s="63" t="s">
        <v>388</v>
      </c>
      <c r="C170" s="267" t="s">
        <v>389</v>
      </c>
      <c r="D170" s="59">
        <f t="shared" ref="D170:E170" si="34">SUM(D171:D177)</f>
        <v>9896.98</v>
      </c>
      <c r="E170" s="59">
        <f t="shared" si="34"/>
        <v>13541.04</v>
      </c>
      <c r="F170" s="44">
        <f t="shared" si="26"/>
        <v>136.81991880351381</v>
      </c>
    </row>
    <row r="171" spans="1:6" ht="12.75" customHeight="1" x14ac:dyDescent="0.2">
      <c r="A171" s="62">
        <v>3221</v>
      </c>
      <c r="B171" s="63" t="s">
        <v>390</v>
      </c>
      <c r="C171" s="267" t="s">
        <v>391</v>
      </c>
      <c r="D171" s="193">
        <v>1320.37</v>
      </c>
      <c r="E171" s="193">
        <v>2406.29</v>
      </c>
      <c r="F171" s="44">
        <f t="shared" si="26"/>
        <v>182.24361353257044</v>
      </c>
    </row>
    <row r="172" spans="1:6" ht="12.75" customHeight="1" x14ac:dyDescent="0.2">
      <c r="A172" s="62">
        <v>3222</v>
      </c>
      <c r="B172" s="63" t="s">
        <v>392</v>
      </c>
      <c r="C172" s="267" t="s">
        <v>393</v>
      </c>
      <c r="D172" s="193">
        <v>7262.47</v>
      </c>
      <c r="E172" s="193">
        <v>10048.23</v>
      </c>
      <c r="F172" s="44">
        <f t="shared" si="26"/>
        <v>138.35829958677971</v>
      </c>
    </row>
    <row r="173" spans="1:6" ht="12.75" customHeight="1" x14ac:dyDescent="0.2">
      <c r="A173" s="62">
        <v>3223</v>
      </c>
      <c r="B173" s="64" t="s">
        <v>394</v>
      </c>
      <c r="C173" s="267" t="s">
        <v>395</v>
      </c>
      <c r="D173" s="193">
        <v>1314.14</v>
      </c>
      <c r="E173" s="193">
        <v>1062.52</v>
      </c>
      <c r="F173" s="44">
        <f t="shared" si="26"/>
        <v>80.852877166816313</v>
      </c>
    </row>
    <row r="174" spans="1:6" ht="12.75" customHeight="1" x14ac:dyDescent="0.2">
      <c r="A174" s="62">
        <v>3224</v>
      </c>
      <c r="B174" s="64" t="s">
        <v>396</v>
      </c>
      <c r="C174" s="267" t="s">
        <v>397</v>
      </c>
      <c r="D174" s="193">
        <v>0</v>
      </c>
      <c r="E174" s="193"/>
      <c r="F174" s="44" t="str">
        <f t="shared" si="26"/>
        <v>-</v>
      </c>
    </row>
    <row r="175" spans="1:6" ht="12.75" customHeight="1" x14ac:dyDescent="0.2">
      <c r="A175" s="62">
        <v>3225</v>
      </c>
      <c r="B175" s="64" t="s">
        <v>398</v>
      </c>
      <c r="C175" s="267" t="s">
        <v>399</v>
      </c>
      <c r="D175" s="193">
        <v>0</v>
      </c>
      <c r="E175" s="193">
        <v>24</v>
      </c>
      <c r="F175" s="44" t="str">
        <f t="shared" si="26"/>
        <v>-</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0</v>
      </c>
      <c r="E177" s="193"/>
      <c r="F177" s="44" t="str">
        <f t="shared" si="26"/>
        <v>-</v>
      </c>
    </row>
    <row r="178" spans="1:6" ht="12.75" customHeight="1" x14ac:dyDescent="0.2">
      <c r="A178" s="62">
        <v>323</v>
      </c>
      <c r="B178" s="64" t="s">
        <v>404</v>
      </c>
      <c r="C178" s="267" t="s">
        <v>405</v>
      </c>
      <c r="D178" s="59">
        <f t="shared" ref="D178:E178" si="35">SUM(D179:D187)</f>
        <v>2152.9299999999998</v>
      </c>
      <c r="E178" s="59">
        <f t="shared" si="35"/>
        <v>2313.88</v>
      </c>
      <c r="F178" s="44">
        <f t="shared" si="26"/>
        <v>107.47585848123255</v>
      </c>
    </row>
    <row r="179" spans="1:6" ht="12.75" customHeight="1" x14ac:dyDescent="0.2">
      <c r="A179" s="62">
        <v>3231</v>
      </c>
      <c r="B179" s="64" t="s">
        <v>406</v>
      </c>
      <c r="C179" s="267" t="s">
        <v>407</v>
      </c>
      <c r="D179" s="193">
        <v>513.91999999999996</v>
      </c>
      <c r="E179" s="193">
        <v>441.01</v>
      </c>
      <c r="F179" s="44">
        <f t="shared" si="26"/>
        <v>85.812966998754675</v>
      </c>
    </row>
    <row r="180" spans="1:6" ht="12.75" customHeight="1" x14ac:dyDescent="0.2">
      <c r="A180" s="62">
        <v>3232</v>
      </c>
      <c r="B180" s="64" t="s">
        <v>408</v>
      </c>
      <c r="C180" s="267" t="s">
        <v>409</v>
      </c>
      <c r="D180" s="193">
        <v>0</v>
      </c>
      <c r="E180" s="193"/>
      <c r="F180" s="44" t="str">
        <f t="shared" si="26"/>
        <v>-</v>
      </c>
    </row>
    <row r="181" spans="1:6" ht="12.75" customHeight="1" x14ac:dyDescent="0.2">
      <c r="A181" s="62">
        <v>3233</v>
      </c>
      <c r="B181" s="64" t="s">
        <v>410</v>
      </c>
      <c r="C181" s="267" t="s">
        <v>411</v>
      </c>
      <c r="D181" s="193">
        <v>0</v>
      </c>
      <c r="E181" s="193"/>
      <c r="F181" s="44" t="str">
        <f t="shared" si="26"/>
        <v>-</v>
      </c>
    </row>
    <row r="182" spans="1:6" ht="12.75" customHeight="1" x14ac:dyDescent="0.2">
      <c r="A182" s="62">
        <v>3234</v>
      </c>
      <c r="B182" s="64" t="s">
        <v>412</v>
      </c>
      <c r="C182" s="267" t="s">
        <v>413</v>
      </c>
      <c r="D182" s="193">
        <v>827.76</v>
      </c>
      <c r="E182" s="193">
        <v>1080.72</v>
      </c>
      <c r="F182" s="44">
        <f t="shared" si="26"/>
        <v>130.55958248767757</v>
      </c>
    </row>
    <row r="183" spans="1:6" ht="12.75" customHeight="1" x14ac:dyDescent="0.2">
      <c r="A183" s="62">
        <v>3235</v>
      </c>
      <c r="B183" s="63" t="s">
        <v>414</v>
      </c>
      <c r="C183" s="267" t="s">
        <v>415</v>
      </c>
      <c r="D183" s="193">
        <v>0</v>
      </c>
      <c r="E183" s="193"/>
      <c r="F183" s="44" t="str">
        <f t="shared" si="26"/>
        <v>-</v>
      </c>
    </row>
    <row r="184" spans="1:6" ht="12.75" customHeight="1" x14ac:dyDescent="0.2">
      <c r="A184" s="62">
        <v>3236</v>
      </c>
      <c r="B184" s="63" t="s">
        <v>416</v>
      </c>
      <c r="C184" s="267" t="s">
        <v>417</v>
      </c>
      <c r="D184" s="193">
        <v>0</v>
      </c>
      <c r="E184" s="193"/>
      <c r="F184" s="44" t="str">
        <f t="shared" si="26"/>
        <v>-</v>
      </c>
    </row>
    <row r="185" spans="1:6" ht="12.75" customHeight="1" x14ac:dyDescent="0.2">
      <c r="A185" s="62">
        <v>3237</v>
      </c>
      <c r="B185" s="63" t="s">
        <v>418</v>
      </c>
      <c r="C185" s="267" t="s">
        <v>419</v>
      </c>
      <c r="D185" s="193">
        <v>0</v>
      </c>
      <c r="E185" s="193"/>
      <c r="F185" s="44" t="str">
        <f t="shared" si="26"/>
        <v>-</v>
      </c>
    </row>
    <row r="186" spans="1:6" ht="12.75" customHeight="1" x14ac:dyDescent="0.2">
      <c r="A186" s="62">
        <v>3238</v>
      </c>
      <c r="B186" s="63" t="s">
        <v>420</v>
      </c>
      <c r="C186" s="267" t="s">
        <v>421</v>
      </c>
      <c r="D186" s="193">
        <v>647.5</v>
      </c>
      <c r="E186" s="193">
        <v>775.95</v>
      </c>
      <c r="F186" s="44">
        <f t="shared" si="26"/>
        <v>119.83783783783784</v>
      </c>
    </row>
    <row r="187" spans="1:6" ht="12.75" customHeight="1" x14ac:dyDescent="0.2">
      <c r="A187" s="62">
        <v>3239</v>
      </c>
      <c r="B187" s="63" t="s">
        <v>422</v>
      </c>
      <c r="C187" s="267" t="s">
        <v>423</v>
      </c>
      <c r="D187" s="193">
        <v>163.75</v>
      </c>
      <c r="E187" s="193">
        <v>16.2</v>
      </c>
      <c r="F187" s="44">
        <f t="shared" si="26"/>
        <v>9.8931297709923669</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1663.75</v>
      </c>
      <c r="E194" s="59">
        <f t="shared" si="36"/>
        <v>244.91</v>
      </c>
      <c r="F194" s="44">
        <f t="shared" si="26"/>
        <v>14.720360631104432</v>
      </c>
    </row>
    <row r="195" spans="1:6" ht="12.75" customHeight="1" x14ac:dyDescent="0.2">
      <c r="A195" s="62">
        <v>3291</v>
      </c>
      <c r="B195" s="182" t="s">
        <v>438</v>
      </c>
      <c r="C195" s="267" t="s">
        <v>439</v>
      </c>
      <c r="D195" s="193">
        <v>0</v>
      </c>
      <c r="E195" s="193"/>
      <c r="F195" s="44" t="str">
        <f t="shared" si="26"/>
        <v>-</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0</v>
      </c>
      <c r="E197" s="193"/>
      <c r="F197" s="44" t="str">
        <f t="shared" si="26"/>
        <v>-</v>
      </c>
    </row>
    <row r="198" spans="1:6" ht="12.75" customHeight="1" x14ac:dyDescent="0.2">
      <c r="A198" s="62">
        <v>3294</v>
      </c>
      <c r="B198" s="63" t="s">
        <v>444</v>
      </c>
      <c r="C198" s="267" t="s">
        <v>445</v>
      </c>
      <c r="D198" s="193">
        <v>108.09</v>
      </c>
      <c r="E198" s="193">
        <v>125</v>
      </c>
      <c r="F198" s="44">
        <f t="shared" si="26"/>
        <v>115.64437043204737</v>
      </c>
    </row>
    <row r="199" spans="1:6" ht="12.75" customHeight="1" x14ac:dyDescent="0.2">
      <c r="A199" s="62">
        <v>3295</v>
      </c>
      <c r="B199" s="63" t="s">
        <v>446</v>
      </c>
      <c r="C199" s="267" t="s">
        <v>447</v>
      </c>
      <c r="D199" s="193">
        <v>0</v>
      </c>
      <c r="E199" s="193"/>
      <c r="F199" s="44" t="str">
        <f t="shared" si="26"/>
        <v>-</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1555.66</v>
      </c>
      <c r="E201" s="193">
        <v>119.91</v>
      </c>
      <c r="F201" s="44">
        <f t="shared" si="26"/>
        <v>7.7079824640345578</v>
      </c>
    </row>
    <row r="202" spans="1:6" ht="12.75" customHeight="1" x14ac:dyDescent="0.2">
      <c r="A202" s="62">
        <v>34</v>
      </c>
      <c r="B202" s="182" t="s">
        <v>452</v>
      </c>
      <c r="C202" s="267" t="s">
        <v>453</v>
      </c>
      <c r="D202" s="59">
        <f t="shared" ref="D202:E202" si="37">D203+D208+D216</f>
        <v>1.85</v>
      </c>
      <c r="E202" s="59">
        <f t="shared" si="37"/>
        <v>0</v>
      </c>
      <c r="F202" s="44">
        <f t="shared" si="26"/>
        <v>0</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1.85</v>
      </c>
      <c r="E216" s="59">
        <f t="shared" si="40"/>
        <v>0</v>
      </c>
      <c r="F216" s="44">
        <f t="shared" si="26"/>
        <v>0</v>
      </c>
    </row>
    <row r="217" spans="1:6" ht="12.75" customHeight="1" x14ac:dyDescent="0.2">
      <c r="A217" s="62">
        <v>3431</v>
      </c>
      <c r="B217" s="181" t="s">
        <v>482</v>
      </c>
      <c r="C217" s="267" t="s">
        <v>483</v>
      </c>
      <c r="D217" s="193">
        <v>0</v>
      </c>
      <c r="E217" s="193"/>
      <c r="F217" s="44" t="str">
        <f t="shared" si="26"/>
        <v>-</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1.85</v>
      </c>
      <c r="E219" s="193"/>
      <c r="F219" s="44">
        <f t="shared" si="26"/>
        <v>0</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0</v>
      </c>
      <c r="E262" s="59">
        <f t="shared" si="55"/>
        <v>0</v>
      </c>
      <c r="F262" s="44" t="str">
        <f t="shared" ref="F262:F268" si="56">IF(D262&lt;&gt;0,IF(E262/D262&gt;=100,"&gt;&gt;100",E262/D262*100),"-")</f>
        <v>-</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0</v>
      </c>
      <c r="E271" s="193"/>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587</v>
      </c>
      <c r="C274" s="267" t="s">
        <v>588</v>
      </c>
      <c r="D274" s="59">
        <f t="shared" ref="D274:E274" si="62">SUM(D275:D277)</f>
        <v>0</v>
      </c>
      <c r="E274" s="59">
        <f t="shared" si="62"/>
        <v>0</v>
      </c>
      <c r="F274" s="44" t="str">
        <f t="shared" si="61"/>
        <v>-</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0</v>
      </c>
      <c r="E276" s="193"/>
      <c r="F276" s="44" t="str">
        <f t="shared" si="61"/>
        <v>-</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156524.99000000002</v>
      </c>
      <c r="E299" s="59">
        <f>E152-E297+E298</f>
        <v>162373.97999999998</v>
      </c>
      <c r="F299" s="44">
        <f t="shared" si="68"/>
        <v>103.73677711143759</v>
      </c>
    </row>
    <row r="300" spans="1:6" ht="12.75" customHeight="1" x14ac:dyDescent="0.2">
      <c r="A300" s="62" t="s">
        <v>628</v>
      </c>
      <c r="B300" s="63" t="s">
        <v>639</v>
      </c>
      <c r="C300" s="267" t="s">
        <v>640</v>
      </c>
      <c r="D300" s="59">
        <f>IF(D6&gt;=D299,D6-D299,0)</f>
        <v>0</v>
      </c>
      <c r="E300" s="59">
        <f>IF(E6&gt;=E299,E6-E299,0)</f>
        <v>9578.0500000000175</v>
      </c>
      <c r="F300" s="44" t="str">
        <f t="shared" si="68"/>
        <v>-</v>
      </c>
    </row>
    <row r="301" spans="1:6" ht="12.75" customHeight="1" x14ac:dyDescent="0.2">
      <c r="A301" s="62" t="s">
        <v>628</v>
      </c>
      <c r="B301" s="63" t="s">
        <v>641</v>
      </c>
      <c r="C301" s="267" t="s">
        <v>642</v>
      </c>
      <c r="D301" s="59">
        <f>IF(D299&gt;=D6,D299-D6,0)</f>
        <v>6637.070000000007</v>
      </c>
      <c r="E301" s="59">
        <f>IF(E299&gt;=E6,E299-E6,0)</f>
        <v>0</v>
      </c>
      <c r="F301" s="44">
        <f t="shared" si="68"/>
        <v>0</v>
      </c>
    </row>
    <row r="302" spans="1:6" ht="12.75" customHeight="1" x14ac:dyDescent="0.2">
      <c r="A302" s="62">
        <v>92211</v>
      </c>
      <c r="B302" s="63" t="s">
        <v>643</v>
      </c>
      <c r="C302" s="267" t="s">
        <v>644</v>
      </c>
      <c r="D302" s="193">
        <v>0</v>
      </c>
      <c r="E302" s="193">
        <v>0</v>
      </c>
      <c r="F302" s="44" t="str">
        <f t="shared" si="68"/>
        <v>-</v>
      </c>
    </row>
    <row r="303" spans="1:6" ht="12.75" customHeight="1" x14ac:dyDescent="0.2">
      <c r="A303" s="62">
        <v>92221</v>
      </c>
      <c r="B303" s="63" t="s">
        <v>645</v>
      </c>
      <c r="C303" s="267" t="s">
        <v>646</v>
      </c>
      <c r="D303" s="193">
        <v>45852.68</v>
      </c>
      <c r="E303" s="193">
        <v>55895.71</v>
      </c>
      <c r="F303" s="44">
        <f t="shared" si="68"/>
        <v>121.90282007507523</v>
      </c>
    </row>
    <row r="304" spans="1:6" ht="12.75" customHeight="1" x14ac:dyDescent="0.2">
      <c r="A304" s="62">
        <v>96</v>
      </c>
      <c r="B304" s="228" t="s">
        <v>647</v>
      </c>
      <c r="C304" s="267" t="s">
        <v>648</v>
      </c>
      <c r="D304" s="193">
        <v>0</v>
      </c>
      <c r="E304" s="193">
        <v>58585.36</v>
      </c>
      <c r="F304" s="44" t="str">
        <f t="shared" si="68"/>
        <v>-</v>
      </c>
    </row>
    <row r="305" spans="1:6" ht="12" x14ac:dyDescent="0.2">
      <c r="A305" s="62">
        <v>9661</v>
      </c>
      <c r="B305" s="228" t="s">
        <v>649</v>
      </c>
      <c r="C305" s="267" t="s">
        <v>650</v>
      </c>
      <c r="D305" s="193">
        <v>0</v>
      </c>
      <c r="E305" s="193">
        <v>0</v>
      </c>
      <c r="F305" s="44" t="str">
        <f t="shared" si="68"/>
        <v>-</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0</v>
      </c>
      <c r="E360" s="59">
        <f t="shared" si="86"/>
        <v>434.28</v>
      </c>
      <c r="F360" s="44" t="str">
        <f t="shared" si="72"/>
        <v>-</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0</v>
      </c>
      <c r="E373" s="59">
        <f t="shared" si="90"/>
        <v>434.28</v>
      </c>
      <c r="F373" s="44" t="str">
        <f t="shared" si="72"/>
        <v>-</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0</v>
      </c>
      <c r="E379" s="59">
        <f t="shared" si="92"/>
        <v>400</v>
      </c>
      <c r="F379" s="44" t="str">
        <f t="shared" si="72"/>
        <v>-</v>
      </c>
    </row>
    <row r="380" spans="1:6" ht="12.75" customHeight="1" x14ac:dyDescent="0.2">
      <c r="A380" s="62">
        <v>4221</v>
      </c>
      <c r="B380" s="63" t="s">
        <v>694</v>
      </c>
      <c r="C380" s="267" t="s">
        <v>786</v>
      </c>
      <c r="D380" s="193">
        <v>0</v>
      </c>
      <c r="E380" s="193">
        <v>400</v>
      </c>
      <c r="F380" s="44" t="str">
        <f t="shared" si="72"/>
        <v>-</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0</v>
      </c>
      <c r="E386" s="193"/>
      <c r="F386" s="44" t="str">
        <f t="shared" si="72"/>
        <v>-</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0</v>
      </c>
      <c r="E393" s="59">
        <f t="shared" si="94"/>
        <v>34.28</v>
      </c>
      <c r="F393" s="44" t="str">
        <f t="shared" si="72"/>
        <v>-</v>
      </c>
    </row>
    <row r="394" spans="1:6" ht="12.75" customHeight="1" x14ac:dyDescent="0.2">
      <c r="A394" s="62">
        <v>4241</v>
      </c>
      <c r="B394" s="63" t="s">
        <v>803</v>
      </c>
      <c r="C394" s="267" t="s">
        <v>804</v>
      </c>
      <c r="D394" s="193">
        <v>0</v>
      </c>
      <c r="E394" s="193">
        <v>34.28</v>
      </c>
      <c r="F394" s="44" t="str">
        <f t="shared" si="72"/>
        <v>-</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0</v>
      </c>
      <c r="E418" s="59">
        <f t="shared" si="102"/>
        <v>434.28</v>
      </c>
      <c r="F418" s="44" t="str">
        <f t="shared" si="72"/>
        <v>-</v>
      </c>
    </row>
    <row r="419" spans="1:6" ht="12.75" customHeight="1" x14ac:dyDescent="0.2">
      <c r="A419" s="62">
        <v>92212</v>
      </c>
      <c r="B419" s="63" t="s">
        <v>843</v>
      </c>
      <c r="C419" s="267" t="s">
        <v>844</v>
      </c>
      <c r="D419" s="193">
        <v>0</v>
      </c>
      <c r="E419" s="193">
        <v>202.19</v>
      </c>
      <c r="F419" s="44" t="str">
        <f t="shared" si="72"/>
        <v>-</v>
      </c>
    </row>
    <row r="420" spans="1:6" ht="12.75" customHeight="1" x14ac:dyDescent="0.2">
      <c r="A420" s="62">
        <v>92222</v>
      </c>
      <c r="B420" s="63" t="s">
        <v>845</v>
      </c>
      <c r="C420" s="267" t="s">
        <v>846</v>
      </c>
      <c r="D420" s="193">
        <v>0</v>
      </c>
      <c r="E420" s="193">
        <v>0</v>
      </c>
      <c r="F420" s="44" t="str">
        <f t="shared" si="72"/>
        <v>-</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149887.92000000001</v>
      </c>
      <c r="E422" s="59">
        <f>E6+E308</f>
        <v>171952.03</v>
      </c>
      <c r="F422" s="44">
        <f t="shared" si="72"/>
        <v>114.72040575384592</v>
      </c>
    </row>
    <row r="423" spans="1:6" ht="12.75" customHeight="1" x14ac:dyDescent="0.2">
      <c r="A423" s="62" t="s">
        <v>628</v>
      </c>
      <c r="B423" s="63" t="s">
        <v>851</v>
      </c>
      <c r="C423" s="267" t="s">
        <v>852</v>
      </c>
      <c r="D423" s="59">
        <f t="shared" ref="D423:E423" si="103">D299+D360</f>
        <v>156524.99000000002</v>
      </c>
      <c r="E423" s="59">
        <f t="shared" si="103"/>
        <v>162808.25999999998</v>
      </c>
      <c r="F423" s="44">
        <f t="shared" si="72"/>
        <v>104.01422801560312</v>
      </c>
    </row>
    <row r="424" spans="1:6" ht="12.75" customHeight="1" x14ac:dyDescent="0.2">
      <c r="A424" s="62" t="s">
        <v>628</v>
      </c>
      <c r="B424" s="63" t="s">
        <v>853</v>
      </c>
      <c r="C424" s="267" t="s">
        <v>854</v>
      </c>
      <c r="D424" s="59">
        <f t="shared" ref="D424:E424" si="104">IF(D422&gt;=D423,D422-D423,0)</f>
        <v>0</v>
      </c>
      <c r="E424" s="59">
        <f t="shared" si="104"/>
        <v>9143.7700000000186</v>
      </c>
      <c r="F424" s="44" t="str">
        <f t="shared" si="72"/>
        <v>-</v>
      </c>
    </row>
    <row r="425" spans="1:6" ht="12.75" customHeight="1" x14ac:dyDescent="0.2">
      <c r="A425" s="62" t="s">
        <v>628</v>
      </c>
      <c r="B425" s="63" t="s">
        <v>855</v>
      </c>
      <c r="C425" s="267" t="s">
        <v>856</v>
      </c>
      <c r="D425" s="59">
        <f t="shared" ref="D425:E425" si="105">IF(D423&gt;=D422,D423-D422,0)</f>
        <v>6637.070000000007</v>
      </c>
      <c r="E425" s="59">
        <f t="shared" si="105"/>
        <v>0</v>
      </c>
      <c r="F425" s="44">
        <f t="shared" si="72"/>
        <v>0</v>
      </c>
    </row>
    <row r="426" spans="1:6" ht="12.75" customHeight="1" x14ac:dyDescent="0.2">
      <c r="A426" s="271" t="s">
        <v>857</v>
      </c>
      <c r="B426" s="182" t="s">
        <v>858</v>
      </c>
      <c r="C426" s="272" t="s">
        <v>859</v>
      </c>
      <c r="D426" s="59">
        <f t="shared" ref="D426:E426" si="106">IF(D302-D303+D419-D420&gt;=0,D302-D303+D419-D420,0)</f>
        <v>0</v>
      </c>
      <c r="E426" s="59">
        <f t="shared" si="106"/>
        <v>0</v>
      </c>
      <c r="F426" s="44" t="str">
        <f t="shared" si="72"/>
        <v>-</v>
      </c>
    </row>
    <row r="427" spans="1:6" ht="12.75" customHeight="1" x14ac:dyDescent="0.2">
      <c r="A427" s="271" t="s">
        <v>857</v>
      </c>
      <c r="B427" s="63" t="s">
        <v>860</v>
      </c>
      <c r="C427" s="272" t="s">
        <v>861</v>
      </c>
      <c r="D427" s="59">
        <f t="shared" ref="D427:E427" si="107">IF(D303-D302+D420-D419&gt;=0,D303-D302+D420-D419,0)</f>
        <v>45852.68</v>
      </c>
      <c r="E427" s="59">
        <f t="shared" si="107"/>
        <v>55693.52</v>
      </c>
      <c r="F427" s="44">
        <f t="shared" si="72"/>
        <v>121.46186438829747</v>
      </c>
    </row>
    <row r="428" spans="1:6" ht="24" x14ac:dyDescent="0.2">
      <c r="A428" s="269" t="s">
        <v>862</v>
      </c>
      <c r="B428" s="263" t="s">
        <v>863</v>
      </c>
      <c r="C428" s="270" t="s">
        <v>864</v>
      </c>
      <c r="D428" s="80">
        <f t="shared" ref="D428:E428" si="108">D304+D421</f>
        <v>0</v>
      </c>
      <c r="E428" s="80">
        <f t="shared" si="108"/>
        <v>58585.36</v>
      </c>
      <c r="F428" s="60" t="str">
        <f t="shared" si="72"/>
        <v>-</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149887.92000000001</v>
      </c>
      <c r="E643" s="59">
        <f>E422+E430</f>
        <v>171952.03</v>
      </c>
      <c r="F643" s="44">
        <f t="shared" si="109"/>
        <v>114.72040575384592</v>
      </c>
    </row>
    <row r="644" spans="1:6" ht="12.75" customHeight="1" x14ac:dyDescent="0.2">
      <c r="A644" s="62" t="s">
        <v>628</v>
      </c>
      <c r="B644" s="63" t="s">
        <v>1284</v>
      </c>
      <c r="C644" s="267" t="s">
        <v>1285</v>
      </c>
      <c r="D644" s="59">
        <f>D423+D535</f>
        <v>156524.99000000002</v>
      </c>
      <c r="E644" s="59">
        <f>E423+E535</f>
        <v>162808.25999999998</v>
      </c>
      <c r="F644" s="44">
        <f t="shared" si="109"/>
        <v>104.01422801560312</v>
      </c>
    </row>
    <row r="645" spans="1:6" ht="12.75" customHeight="1" x14ac:dyDescent="0.2">
      <c r="A645" s="62" t="s">
        <v>628</v>
      </c>
      <c r="B645" s="63" t="s">
        <v>1286</v>
      </c>
      <c r="C645" s="267" t="s">
        <v>1287</v>
      </c>
      <c r="D645" s="59">
        <f t="shared" ref="D645:E645" si="163">IF(D643&gt;=D644,D643-D644,0)</f>
        <v>0</v>
      </c>
      <c r="E645" s="59">
        <f t="shared" si="163"/>
        <v>9143.7700000000186</v>
      </c>
      <c r="F645" s="44" t="str">
        <f t="shared" si="109"/>
        <v>-</v>
      </c>
    </row>
    <row r="646" spans="1:6" ht="12.75" customHeight="1" x14ac:dyDescent="0.2">
      <c r="A646" s="62" t="s">
        <v>628</v>
      </c>
      <c r="B646" s="63" t="s">
        <v>1288</v>
      </c>
      <c r="C646" s="267" t="s">
        <v>1289</v>
      </c>
      <c r="D646" s="59">
        <f t="shared" ref="D646:E646" si="164">IF(D644&gt;=D643,D644-D643,0)</f>
        <v>6637.070000000007</v>
      </c>
      <c r="E646" s="59">
        <f t="shared" si="164"/>
        <v>0</v>
      </c>
      <c r="F646" s="44">
        <f t="shared" si="109"/>
        <v>0</v>
      </c>
    </row>
    <row r="647" spans="1:6" ht="24" x14ac:dyDescent="0.2">
      <c r="A647" s="271" t="s">
        <v>1290</v>
      </c>
      <c r="B647" s="63" t="s">
        <v>1291</v>
      </c>
      <c r="C647" s="272" t="s">
        <v>1290</v>
      </c>
      <c r="D647" s="59">
        <f>IF(D426-D427+D641-D642&gt;=0,D426-D427+D641-D642,0)</f>
        <v>0</v>
      </c>
      <c r="E647" s="59">
        <f>IF(E426-E427+E641-E642&gt;=0,E426-E427+E641-E642,0)</f>
        <v>0</v>
      </c>
      <c r="F647" s="44" t="str">
        <f t="shared" si="109"/>
        <v>-</v>
      </c>
    </row>
    <row r="648" spans="1:6" ht="24" x14ac:dyDescent="0.2">
      <c r="A648" s="271" t="s">
        <v>1292</v>
      </c>
      <c r="B648" s="63" t="s">
        <v>1293</v>
      </c>
      <c r="C648" s="272" t="s">
        <v>1292</v>
      </c>
      <c r="D648" s="59">
        <f>IF(D427-D426+D642-D641&gt;=0,D427-D426+D642-D641,0)</f>
        <v>45852.68</v>
      </c>
      <c r="E648" s="59">
        <f>IF(E427-E426+E642-E641&gt;=0,E427-E426+E642-E641,0)</f>
        <v>55693.52</v>
      </c>
      <c r="F648" s="44">
        <f t="shared" si="109"/>
        <v>121.46186438829747</v>
      </c>
    </row>
    <row r="649" spans="1:6" ht="24" x14ac:dyDescent="0.2">
      <c r="A649" s="62" t="s">
        <v>628</v>
      </c>
      <c r="B649" s="63" t="s">
        <v>1294</v>
      </c>
      <c r="C649" s="267" t="s">
        <v>1295</v>
      </c>
      <c r="D649" s="59">
        <f t="shared" ref="D649:E649" si="165">IF(D645+D647-D646-D648&gt;=0,D645+D647-D646-D648,0)</f>
        <v>0</v>
      </c>
      <c r="E649" s="59">
        <f t="shared" si="165"/>
        <v>0</v>
      </c>
      <c r="F649" s="44" t="str">
        <f t="shared" si="109"/>
        <v>-</v>
      </c>
    </row>
    <row r="650" spans="1:6" ht="24" x14ac:dyDescent="0.2">
      <c r="A650" s="62" t="s">
        <v>628</v>
      </c>
      <c r="B650" s="63" t="s">
        <v>1296</v>
      </c>
      <c r="C650" s="267" t="s">
        <v>1297</v>
      </c>
      <c r="D650" s="59">
        <f t="shared" ref="D650:E650" si="166">IF(D646+D648-D645-D647&gt;=0,D646+D648-D645-D647,0)</f>
        <v>52489.750000000007</v>
      </c>
      <c r="E650" s="59">
        <f t="shared" si="166"/>
        <v>46549.749999999978</v>
      </c>
      <c r="F650" s="44">
        <f t="shared" si="109"/>
        <v>88.683504874761212</v>
      </c>
    </row>
    <row r="651" spans="1:6" ht="24" x14ac:dyDescent="0.2">
      <c r="A651" s="269" t="s">
        <v>1298</v>
      </c>
      <c r="B651" s="183" t="s">
        <v>1299</v>
      </c>
      <c r="C651" s="270" t="s">
        <v>1298</v>
      </c>
      <c r="D651" s="195">
        <v>0</v>
      </c>
      <c r="E651" s="195"/>
      <c r="F651" s="60" t="str">
        <f t="shared" si="109"/>
        <v>-</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0</v>
      </c>
      <c r="E653" s="193">
        <v>0</v>
      </c>
      <c r="F653" s="44" t="str">
        <f t="shared" ref="F653:F740" si="167">IF(D653&lt;&gt;0,IF(E653/D653&gt;=100,"&gt;&gt;100",E653/D653*100),"-")</f>
        <v>-</v>
      </c>
    </row>
    <row r="654" spans="1:6" ht="12.75" customHeight="1" x14ac:dyDescent="0.2">
      <c r="A654" s="62" t="s">
        <v>1303</v>
      </c>
      <c r="B654" s="63" t="s">
        <v>1304</v>
      </c>
      <c r="C654" s="267" t="s">
        <v>1303</v>
      </c>
      <c r="D654" s="193">
        <v>250</v>
      </c>
      <c r="E654" s="193">
        <v>600</v>
      </c>
      <c r="F654" s="44">
        <f t="shared" si="167"/>
        <v>240</v>
      </c>
    </row>
    <row r="655" spans="1:6" ht="12.75" customHeight="1" x14ac:dyDescent="0.2">
      <c r="A655" s="62" t="s">
        <v>1305</v>
      </c>
      <c r="B655" s="63" t="s">
        <v>1306</v>
      </c>
      <c r="C655" s="267" t="s">
        <v>1305</v>
      </c>
      <c r="D655" s="193">
        <v>169.83</v>
      </c>
      <c r="E655" s="193">
        <v>117.96</v>
      </c>
      <c r="F655" s="44">
        <f t="shared" si="167"/>
        <v>69.45769298710475</v>
      </c>
    </row>
    <row r="656" spans="1:6" ht="24" x14ac:dyDescent="0.2">
      <c r="A656" s="62">
        <v>11</v>
      </c>
      <c r="B656" s="63" t="s">
        <v>1307</v>
      </c>
      <c r="C656" s="267" t="s">
        <v>1308</v>
      </c>
      <c r="D656" s="59">
        <f t="shared" ref="D656:E656" si="168">+D653+D654-D655</f>
        <v>80.169999999999987</v>
      </c>
      <c r="E656" s="59">
        <f t="shared" si="168"/>
        <v>482.04</v>
      </c>
      <c r="F656" s="44">
        <f t="shared" si="167"/>
        <v>601.27229637021344</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33</v>
      </c>
      <c r="E658" s="273">
        <v>32</v>
      </c>
      <c r="F658" s="44">
        <f t="shared" si="167"/>
        <v>96.969696969696969</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29</v>
      </c>
      <c r="E660" s="273">
        <v>27</v>
      </c>
      <c r="F660" s="44">
        <f t="shared" si="167"/>
        <v>93.103448275862064</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141950.70000000001</v>
      </c>
      <c r="E683" s="191">
        <v>161689.76</v>
      </c>
      <c r="F683" s="70">
        <f t="shared" si="167"/>
        <v>113.90557425923224</v>
      </c>
    </row>
    <row r="684" spans="1:6" ht="24" x14ac:dyDescent="0.2">
      <c r="A684" s="69">
        <v>63613</v>
      </c>
      <c r="B684" s="181" t="s">
        <v>1364</v>
      </c>
      <c r="C684" s="301" t="s">
        <v>1365</v>
      </c>
      <c r="D684" s="191">
        <v>0</v>
      </c>
      <c r="E684" s="191"/>
      <c r="F684" s="70" t="str">
        <f t="shared" si="167"/>
        <v>-</v>
      </c>
    </row>
    <row r="685" spans="1:6" ht="24" x14ac:dyDescent="0.2">
      <c r="A685" s="62">
        <v>63622</v>
      </c>
      <c r="B685" s="264" t="s">
        <v>1366</v>
      </c>
      <c r="C685" s="267" t="s">
        <v>1367</v>
      </c>
      <c r="D685" s="193">
        <v>0</v>
      </c>
      <c r="E685" s="193"/>
      <c r="F685" s="44" t="str">
        <f t="shared" si="167"/>
        <v>-</v>
      </c>
    </row>
    <row r="686" spans="1:6" ht="24" x14ac:dyDescent="0.2">
      <c r="A686" s="62">
        <v>63623</v>
      </c>
      <c r="B686" s="264" t="s">
        <v>1368</v>
      </c>
      <c r="C686" s="267" t="s">
        <v>1369</v>
      </c>
      <c r="D686" s="193">
        <v>0</v>
      </c>
      <c r="E686" s="193">
        <v>1209.33</v>
      </c>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476.7</v>
      </c>
      <c r="E724" s="191">
        <v>522</v>
      </c>
      <c r="F724" s="70">
        <f t="shared" si="167"/>
        <v>109.50283196979234</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0</v>
      </c>
      <c r="E733" s="191"/>
      <c r="F733" s="70" t="str">
        <f t="shared" si="167"/>
        <v>-</v>
      </c>
    </row>
    <row r="734" spans="1:6" ht="12.75" customHeight="1" x14ac:dyDescent="0.2">
      <c r="A734" s="69">
        <v>32121</v>
      </c>
      <c r="B734" s="64" t="s">
        <v>1444</v>
      </c>
      <c r="C734" s="301" t="s">
        <v>1445</v>
      </c>
      <c r="D734" s="191">
        <v>7157.57</v>
      </c>
      <c r="E734" s="191">
        <v>7214.76</v>
      </c>
      <c r="F734" s="70">
        <f t="shared" si="167"/>
        <v>100.79901419057026</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0</v>
      </c>
      <c r="E736" s="193"/>
      <c r="F736" s="44" t="str">
        <f t="shared" si="167"/>
        <v>-</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0</v>
      </c>
      <c r="E738" s="193"/>
      <c r="F738" s="44" t="str">
        <f t="shared" si="167"/>
        <v>-</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0</v>
      </c>
      <c r="E741" s="191"/>
      <c r="F741" s="70" t="str">
        <f t="shared" ref="F741:F1006" si="169">IF(D741&lt;&gt;0,IF(E741/D741&gt;=100,"&gt;&gt;100",E741/D741*100),"-")</f>
        <v>-</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c r="E744" s="191"/>
      <c r="F744" s="70" t="str">
        <f t="shared" si="170"/>
        <v>-</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c r="C1" s="288" t="s">
        <v>33</v>
      </c>
      <c r="D1" s="290"/>
      <c r="E1" s="289" t="s">
        <v>56</v>
      </c>
      <c r="F1" s="291"/>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0</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3</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9917</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3212</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2025-04-08T07:34:08Z</cp:lastPrinted>
  <dcterms:created xsi:type="dcterms:W3CDTF">2022-04-01T05:14:30Z</dcterms:created>
  <dcterms:modified xsi:type="dcterms:W3CDTF">2025-04-08T07:34:15Z</dcterms:modified>
</cp:coreProperties>
</file>